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Лист1" sheetId="2" r:id="rId2"/>
    <sheet name="Лист2" sheetId="3" r:id="rId3"/>
    <sheet name="Лист3" sheetId="4" r:id="rId4"/>
  </sheets>
  <definedNames>
    <definedName name="_xlnm.Print_Area" localSheetId="0">'1'!$A$1:$BA$75</definedName>
  </definedNames>
  <calcPr fullCalcOnLoad="1"/>
</workbook>
</file>

<file path=xl/sharedStrings.xml><?xml version="1.0" encoding="utf-8"?>
<sst xmlns="http://schemas.openxmlformats.org/spreadsheetml/2006/main" count="238" uniqueCount="81">
  <si>
    <t>Вільшанська с/р</t>
  </si>
  <si>
    <t>Проходівська с/р</t>
  </si>
  <si>
    <t>№ з/п</t>
  </si>
  <si>
    <t>Назва закладу</t>
  </si>
  <si>
    <t>режим роботи</t>
  </si>
  <si>
    <t>ДОШКІЛЬНІ</t>
  </si>
  <si>
    <t>РІЗНОВІКОВІ</t>
  </si>
  <si>
    <t>Компенсуючого типу</t>
  </si>
  <si>
    <t xml:space="preserve">Короткотривалого перебування </t>
  </si>
  <si>
    <t>РАЗОМ</t>
  </si>
  <si>
    <t>всього</t>
  </si>
  <si>
    <t>4 год</t>
  </si>
  <si>
    <t>6 год</t>
  </si>
  <si>
    <t>компенс.</t>
  </si>
  <si>
    <t>груп</t>
  </si>
  <si>
    <t>дітей</t>
  </si>
  <si>
    <t>ДНЗ №1 "Калинка"</t>
  </si>
  <si>
    <t>5-ден.</t>
  </si>
  <si>
    <t>ДНЗ №2 "Лелеченька"</t>
  </si>
  <si>
    <t>ДНЗ №3 "Сонечко"</t>
  </si>
  <si>
    <t>Дергачівська м/р</t>
  </si>
  <si>
    <t xml:space="preserve"> ДНЗ "Сонях"</t>
  </si>
  <si>
    <t>Козачолопанська с/р</t>
  </si>
  <si>
    <t xml:space="preserve"> ДНЗ "Дзвіночок"</t>
  </si>
  <si>
    <t>Малоданилівська с/р</t>
  </si>
  <si>
    <t xml:space="preserve"> ДНЗ "Сонечко"</t>
  </si>
  <si>
    <t>Пересічанська с/р</t>
  </si>
  <si>
    <t>Прудянська с/р</t>
  </si>
  <si>
    <t xml:space="preserve"> ДНЗ "Веселка"</t>
  </si>
  <si>
    <t>Солоницівська с/р</t>
  </si>
  <si>
    <t>ДНЗ "Усмішка" с.Мануїлівка</t>
  </si>
  <si>
    <t>Полівська с/р</t>
  </si>
  <si>
    <t xml:space="preserve"> ДНЗ "Колосок"</t>
  </si>
  <si>
    <t xml:space="preserve"> ДНЗ "Барвінок"</t>
  </si>
  <si>
    <t>Компенсуючого  типу</t>
  </si>
  <si>
    <t>Дергачівський НВК №1</t>
  </si>
  <si>
    <t>Подвірський НВК</t>
  </si>
  <si>
    <t>Токарівський НВК</t>
  </si>
  <si>
    <t xml:space="preserve">Протопопівський НВК </t>
  </si>
  <si>
    <t>Всього НВК</t>
  </si>
  <si>
    <t>Начальник відділу освіти</t>
  </si>
  <si>
    <t>Т.В.Малиніна</t>
  </si>
  <si>
    <t xml:space="preserve">                                 Всього ДНЗ </t>
  </si>
  <si>
    <t>Слатинський НВК</t>
  </si>
  <si>
    <t xml:space="preserve">ДНЗ"Ялинка" </t>
  </si>
  <si>
    <t>Безруківський НВК</t>
  </si>
  <si>
    <t>Черкасько-Лозівська с/р</t>
  </si>
  <si>
    <t xml:space="preserve"> </t>
  </si>
  <si>
    <t>8.</t>
  </si>
  <si>
    <t xml:space="preserve">Козачолопанський НВК </t>
  </si>
  <si>
    <t>9.</t>
  </si>
  <si>
    <t xml:space="preserve">Дергачівський НВК  </t>
  </si>
  <si>
    <t>10.</t>
  </si>
  <si>
    <t>Ветеринарний НВК</t>
  </si>
  <si>
    <t>Дергачівська р/р</t>
  </si>
  <si>
    <t>7.</t>
  </si>
  <si>
    <t>1.</t>
  </si>
  <si>
    <t>2.</t>
  </si>
  <si>
    <t>3.</t>
  </si>
  <si>
    <t>4.</t>
  </si>
  <si>
    <t>5.</t>
  </si>
  <si>
    <t>ДНЗ "Берізка"</t>
  </si>
  <si>
    <t>ДНЗ "Світанок"</t>
  </si>
  <si>
    <t>ДНЗ "Малятко"</t>
  </si>
  <si>
    <t>Короткотривалого</t>
  </si>
  <si>
    <t>Цупівський НВК</t>
  </si>
  <si>
    <t>РАННЬОГО ВІКУ</t>
  </si>
  <si>
    <t xml:space="preserve">Солоницівський НВК  </t>
  </si>
  <si>
    <r>
      <t xml:space="preserve"> ДНЗ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Веселі чоловічки"</t>
    </r>
  </si>
  <si>
    <t>Великопроходівський НВК</t>
  </si>
  <si>
    <t>Русько-Лозівський НВК</t>
  </si>
  <si>
    <t>Додаток 1</t>
  </si>
  <si>
    <t>до розпорядження голови</t>
  </si>
  <si>
    <t>районної державної адміністрації</t>
  </si>
  <si>
    <t>від ____________ №__________</t>
  </si>
  <si>
    <t>Полівський НВК</t>
  </si>
  <si>
    <t>ДНЗ "Рома+Машка"</t>
  </si>
  <si>
    <t xml:space="preserve"> Мережа  дошкільних навчальних закладів  Дергачівського  району  на 2015-2016  навчальний рік</t>
  </si>
  <si>
    <t>Перший заступник голови райдержадміністрації                                                                   І.Б.Гаплєвська</t>
  </si>
  <si>
    <t>07,09,15</t>
  </si>
  <si>
    <t xml:space="preserve"> № 276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</si>
</sst>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24" borderId="0" xfId="52" applyFont="1" applyFill="1">
      <alignment/>
      <protection/>
    </xf>
    <xf numFmtId="0" fontId="4" fillId="24" borderId="0" xfId="52" applyFont="1" applyFill="1">
      <alignment/>
      <protection/>
    </xf>
    <xf numFmtId="0" fontId="3" fillId="24" borderId="0" xfId="52" applyFont="1" applyFill="1">
      <alignment/>
      <protection/>
    </xf>
    <xf numFmtId="0" fontId="2" fillId="24" borderId="0" xfId="52" applyFont="1" applyFill="1" applyAlignment="1">
      <alignment/>
      <protection/>
    </xf>
    <xf numFmtId="0" fontId="3" fillId="24" borderId="0" xfId="52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/>
      <protection/>
    </xf>
    <xf numFmtId="0" fontId="3" fillId="24" borderId="0" xfId="52" applyFont="1" applyFill="1" applyBorder="1">
      <alignment/>
      <protection/>
    </xf>
    <xf numFmtId="0" fontId="2" fillId="24" borderId="0" xfId="52" applyFont="1" applyFill="1" applyBorder="1">
      <alignment/>
      <protection/>
    </xf>
    <xf numFmtId="0" fontId="6" fillId="24" borderId="0" xfId="52" applyFont="1" applyFill="1" applyAlignment="1">
      <alignment horizontal="center"/>
      <protection/>
    </xf>
    <xf numFmtId="0" fontId="7" fillId="24" borderId="0" xfId="52" applyFont="1" applyFill="1">
      <alignment/>
      <protection/>
    </xf>
    <xf numFmtId="0" fontId="8" fillId="24" borderId="0" xfId="52" applyFont="1" applyFill="1" applyAlignment="1">
      <alignment horizontal="center"/>
      <protection/>
    </xf>
    <xf numFmtId="0" fontId="7" fillId="24" borderId="0" xfId="52" applyFont="1" applyFill="1" applyAlignment="1">
      <alignment/>
      <protection/>
    </xf>
    <xf numFmtId="0" fontId="9" fillId="24" borderId="0" xfId="52" applyFont="1" applyFill="1">
      <alignment/>
      <protection/>
    </xf>
    <xf numFmtId="0" fontId="10" fillId="24" borderId="10" xfId="52" applyFont="1" applyFill="1" applyBorder="1" applyAlignment="1">
      <alignment wrapText="1"/>
      <protection/>
    </xf>
    <xf numFmtId="0" fontId="13" fillId="24" borderId="10" xfId="52" applyFont="1" applyFill="1" applyBorder="1" applyAlignment="1">
      <alignment wrapText="1"/>
      <protection/>
    </xf>
    <xf numFmtId="0" fontId="7" fillId="24" borderId="10" xfId="52" applyFont="1" applyFill="1" applyBorder="1" applyAlignment="1">
      <alignment/>
      <protection/>
    </xf>
    <xf numFmtId="0" fontId="7" fillId="24" borderId="10" xfId="52" applyFont="1" applyFill="1" applyBorder="1" applyAlignment="1">
      <alignment wrapText="1"/>
      <protection/>
    </xf>
    <xf numFmtId="0" fontId="11" fillId="24" borderId="10" xfId="52" applyFont="1" applyFill="1" applyBorder="1" applyAlignment="1">
      <alignment wrapText="1"/>
      <protection/>
    </xf>
    <xf numFmtId="0" fontId="7" fillId="24" borderId="10" xfId="52" applyFont="1" applyFill="1" applyBorder="1">
      <alignment/>
      <protection/>
    </xf>
    <xf numFmtId="0" fontId="9" fillId="24" borderId="10" xfId="52" applyFont="1" applyFill="1" applyBorder="1">
      <alignment/>
      <protection/>
    </xf>
    <xf numFmtId="0" fontId="7" fillId="24" borderId="10" xfId="52" applyFont="1" applyFill="1" applyBorder="1" applyAlignment="1">
      <alignment horizontal="left" wrapText="1"/>
      <protection/>
    </xf>
    <xf numFmtId="0" fontId="7" fillId="24" borderId="0" xfId="52" applyFont="1" applyFill="1" applyBorder="1" applyAlignment="1">
      <alignment horizontal="center"/>
      <protection/>
    </xf>
    <xf numFmtId="0" fontId="14" fillId="24" borderId="10" xfId="52" applyFont="1" applyFill="1" applyBorder="1" applyAlignment="1">
      <alignment/>
      <protection/>
    </xf>
    <xf numFmtId="0" fontId="14" fillId="24" borderId="10" xfId="52" applyFont="1" applyFill="1" applyBorder="1" applyAlignment="1">
      <alignment wrapText="1"/>
      <protection/>
    </xf>
    <xf numFmtId="0" fontId="12" fillId="24" borderId="11" xfId="52" applyFont="1" applyFill="1" applyBorder="1" applyAlignment="1">
      <alignment horizontal="center" wrapText="1"/>
      <protection/>
    </xf>
    <xf numFmtId="0" fontId="14" fillId="24" borderId="12" xfId="52" applyFont="1" applyFill="1" applyBorder="1" applyAlignment="1">
      <alignment horizontal="left" wrapText="1"/>
      <protection/>
    </xf>
    <xf numFmtId="0" fontId="16" fillId="24" borderId="0" xfId="52" applyFont="1" applyFill="1">
      <alignment/>
      <protection/>
    </xf>
    <xf numFmtId="0" fontId="8" fillId="24" borderId="0" xfId="52" applyFont="1" applyFill="1">
      <alignment/>
      <protection/>
    </xf>
    <xf numFmtId="0" fontId="7" fillId="24" borderId="11" xfId="52" applyFont="1" applyFill="1" applyBorder="1" applyAlignment="1">
      <alignment/>
      <protection/>
    </xf>
    <xf numFmtId="0" fontId="7" fillId="24" borderId="12" xfId="52" applyFont="1" applyFill="1" applyBorder="1" applyAlignment="1">
      <alignment wrapText="1"/>
      <protection/>
    </xf>
    <xf numFmtId="0" fontId="11" fillId="24" borderId="10" xfId="52" applyFont="1" applyFill="1" applyBorder="1" applyAlignment="1">
      <alignment horizontal="center" wrapText="1"/>
      <protection/>
    </xf>
    <xf numFmtId="0" fontId="9" fillId="24" borderId="10" xfId="52" applyFont="1" applyFill="1" applyBorder="1" applyAlignment="1">
      <alignment horizontal="center" wrapText="1"/>
      <protection/>
    </xf>
    <xf numFmtId="0" fontId="7" fillId="24" borderId="10" xfId="52" applyFont="1" applyFill="1" applyBorder="1" applyAlignment="1">
      <alignment horizontal="center"/>
      <protection/>
    </xf>
    <xf numFmtId="0" fontId="7" fillId="24" borderId="10" xfId="52" applyFont="1" applyFill="1" applyBorder="1" applyAlignment="1">
      <alignment horizontal="center" wrapText="1"/>
      <protection/>
    </xf>
    <xf numFmtId="0" fontId="6" fillId="24" borderId="0" xfId="52" applyFont="1" applyFill="1" applyBorder="1" applyAlignment="1">
      <alignment horizontal="center"/>
      <protection/>
    </xf>
    <xf numFmtId="0" fontId="15" fillId="24" borderId="12" xfId="52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7" fillId="24" borderId="10" xfId="52" applyFont="1" applyFill="1" applyBorder="1" applyAlignment="1">
      <alignment horizontal="center"/>
      <protection/>
    </xf>
    <xf numFmtId="0" fontId="7" fillId="24" borderId="10" xfId="52" applyFont="1" applyFill="1" applyBorder="1" applyAlignment="1">
      <alignment horizontal="center" wrapText="1"/>
      <protection/>
    </xf>
    <xf numFmtId="0" fontId="7" fillId="24" borderId="13" xfId="52" applyFont="1" applyFill="1" applyBorder="1" applyAlignment="1">
      <alignment horizontal="center" wrapText="1"/>
      <protection/>
    </xf>
    <xf numFmtId="0" fontId="7" fillId="24" borderId="14" xfId="52" applyFont="1" applyFill="1" applyBorder="1" applyAlignment="1">
      <alignment horizontal="center" wrapText="1"/>
      <protection/>
    </xf>
    <xf numFmtId="0" fontId="7" fillId="24" borderId="15" xfId="52" applyFont="1" applyFill="1" applyBorder="1" applyAlignment="1">
      <alignment horizontal="center" wrapText="1"/>
      <protection/>
    </xf>
    <xf numFmtId="0" fontId="10" fillId="24" borderId="10" xfId="52" applyFont="1" applyFill="1" applyBorder="1" applyAlignment="1">
      <alignment horizontal="center" wrapText="1"/>
      <protection/>
    </xf>
    <xf numFmtId="0" fontId="11" fillId="24" borderId="10" xfId="52" applyFont="1" applyFill="1" applyBorder="1" applyAlignment="1">
      <alignment horizontal="center"/>
      <protection/>
    </xf>
    <xf numFmtId="0" fontId="11" fillId="24" borderId="10" xfId="52" applyFont="1" applyFill="1" applyBorder="1" applyAlignment="1">
      <alignment horizontal="center" wrapText="1"/>
      <protection/>
    </xf>
    <xf numFmtId="0" fontId="15" fillId="24" borderId="10" xfId="52" applyFont="1" applyFill="1" applyBorder="1" applyAlignment="1">
      <alignment horizontal="center"/>
      <protection/>
    </xf>
    <xf numFmtId="0" fontId="9" fillId="24" borderId="10" xfId="52" applyFont="1" applyFill="1" applyBorder="1" applyAlignment="1">
      <alignment horizontal="right" wrapText="1"/>
      <protection/>
    </xf>
    <xf numFmtId="0" fontId="9" fillId="24" borderId="10" xfId="52" applyFont="1" applyFill="1" applyBorder="1" applyAlignment="1">
      <alignment horizontal="center" wrapText="1"/>
      <protection/>
    </xf>
    <xf numFmtId="0" fontId="12" fillId="24" borderId="10" xfId="52" applyFont="1" applyFill="1" applyBorder="1" applyAlignment="1">
      <alignment horizontal="center"/>
      <protection/>
    </xf>
    <xf numFmtId="0" fontId="11" fillId="24" borderId="11" xfId="52" applyFont="1" applyFill="1" applyBorder="1" applyAlignment="1">
      <alignment horizontal="center" wrapText="1"/>
      <protection/>
    </xf>
    <xf numFmtId="0" fontId="11" fillId="24" borderId="16" xfId="52" applyFont="1" applyFill="1" applyBorder="1" applyAlignment="1">
      <alignment horizontal="center" wrapText="1"/>
      <protection/>
    </xf>
    <xf numFmtId="0" fontId="11" fillId="24" borderId="11" xfId="52" applyFont="1" applyFill="1" applyBorder="1" applyAlignment="1">
      <alignment horizontal="center"/>
      <protection/>
    </xf>
    <xf numFmtId="0" fontId="11" fillId="24" borderId="12" xfId="52" applyFont="1" applyFill="1" applyBorder="1" applyAlignment="1">
      <alignment horizontal="center"/>
      <protection/>
    </xf>
    <xf numFmtId="0" fontId="11" fillId="24" borderId="16" xfId="52" applyFont="1" applyFill="1" applyBorder="1" applyAlignment="1">
      <alignment horizontal="center"/>
      <protection/>
    </xf>
    <xf numFmtId="0" fontId="9" fillId="24" borderId="11" xfId="52" applyFont="1" applyFill="1" applyBorder="1" applyAlignment="1">
      <alignment horizontal="center" wrapText="1"/>
      <protection/>
    </xf>
    <xf numFmtId="0" fontId="9" fillId="24" borderId="16" xfId="52" applyFont="1" applyFill="1" applyBorder="1" applyAlignment="1">
      <alignment horizontal="center" wrapText="1"/>
      <protection/>
    </xf>
    <xf numFmtId="0" fontId="9" fillId="24" borderId="12" xfId="52" applyFont="1" applyFill="1" applyBorder="1" applyAlignment="1">
      <alignment horizontal="center" wrapText="1"/>
      <protection/>
    </xf>
    <xf numFmtId="0" fontId="6" fillId="24" borderId="0" xfId="52" applyFont="1" applyFill="1" applyBorder="1" applyAlignment="1">
      <alignment horizontal="center"/>
      <protection/>
    </xf>
    <xf numFmtId="0" fontId="9" fillId="24" borderId="10" xfId="52" applyFont="1" applyFill="1" applyBorder="1" applyAlignment="1">
      <alignment horizontal="center"/>
      <protection/>
    </xf>
    <xf numFmtId="164" fontId="11" fillId="24" borderId="10" xfId="52" applyNumberFormat="1" applyFont="1" applyFill="1" applyBorder="1" applyAlignment="1">
      <alignment horizontal="center"/>
      <protection/>
    </xf>
    <xf numFmtId="0" fontId="7" fillId="24" borderId="0" xfId="52" applyFont="1" applyFill="1" applyAlignment="1">
      <alignment horizontal="center"/>
      <protection/>
    </xf>
    <xf numFmtId="0" fontId="2" fillId="24" borderId="0" xfId="52" applyFont="1" applyFill="1" applyBorder="1" applyAlignment="1">
      <alignment/>
      <protection/>
    </xf>
    <xf numFmtId="0" fontId="0" fillId="0" borderId="0" xfId="0" applyBorder="1" applyAlignment="1">
      <alignment/>
    </xf>
    <xf numFmtId="0" fontId="5" fillId="24" borderId="0" xfId="52" applyFont="1" applyFill="1" applyAlignment="1">
      <alignment horizontal="center"/>
      <protection/>
    </xf>
    <xf numFmtId="0" fontId="6" fillId="24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ереж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D74"/>
  <sheetViews>
    <sheetView tabSelected="1" view="pageBreakPreview" zoomScaleSheetLayoutView="100" zoomScalePageLayoutView="0" workbookViewId="0" topLeftCell="A1">
      <pane xSplit="3" ySplit="13" topLeftCell="D5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M5" sqref="AM5"/>
    </sheetView>
  </sheetViews>
  <sheetFormatPr defaultColWidth="9.140625" defaultRowHeight="12.75"/>
  <cols>
    <col min="1" max="1" width="2.8515625" style="1" customWidth="1"/>
    <col min="2" max="2" width="23.57421875" style="4" customWidth="1"/>
    <col min="3" max="3" width="5.57421875" style="1" customWidth="1"/>
    <col min="4" max="4" width="5.140625" style="1" customWidth="1"/>
    <col min="5" max="5" width="6.57421875" style="1" customWidth="1"/>
    <col min="6" max="6" width="3.8515625" style="1" customWidth="1"/>
    <col min="7" max="7" width="4.421875" style="1" customWidth="1"/>
    <col min="8" max="9" width="3.7109375" style="1" customWidth="1"/>
    <col min="10" max="10" width="5.7109375" style="1" customWidth="1"/>
    <col min="11" max="11" width="5.28125" style="1" customWidth="1"/>
    <col min="12" max="12" width="3.421875" style="1" customWidth="1"/>
    <col min="13" max="13" width="4.00390625" style="1" customWidth="1"/>
    <col min="14" max="14" width="3.7109375" style="1" customWidth="1"/>
    <col min="15" max="15" width="3.8515625" style="1" customWidth="1"/>
    <col min="16" max="16" width="3.7109375" style="1" customWidth="1"/>
    <col min="17" max="17" width="3.8515625" style="1" customWidth="1"/>
    <col min="18" max="18" width="4.00390625" style="1" customWidth="1"/>
    <col min="19" max="19" width="4.421875" style="1" customWidth="1"/>
    <col min="20" max="20" width="4.00390625" style="1" customWidth="1"/>
    <col min="21" max="21" width="4.28125" style="1" customWidth="1"/>
    <col min="22" max="23" width="3.421875" style="1" customWidth="1"/>
    <col min="24" max="25" width="3.28125" style="1" customWidth="1"/>
    <col min="26" max="26" width="4.00390625" style="1" customWidth="1"/>
    <col min="27" max="27" width="4.421875" style="1" customWidth="1"/>
    <col min="28" max="28" width="4.28125" style="1" customWidth="1"/>
    <col min="29" max="29" width="4.57421875" style="1" customWidth="1"/>
    <col min="30" max="30" width="3.57421875" style="1" customWidth="1"/>
    <col min="31" max="31" width="4.28125" style="1" customWidth="1"/>
    <col min="32" max="32" width="3.8515625" style="1" customWidth="1"/>
    <col min="33" max="33" width="4.00390625" style="1" customWidth="1"/>
    <col min="34" max="34" width="3.8515625" style="3" customWidth="1"/>
    <col min="35" max="35" width="4.28125" style="3" customWidth="1"/>
    <col min="36" max="36" width="3.7109375" style="1" customWidth="1"/>
    <col min="37" max="37" width="4.28125" style="1" customWidth="1"/>
    <col min="38" max="38" width="3.57421875" style="1" customWidth="1"/>
    <col min="39" max="40" width="4.00390625" style="1" customWidth="1"/>
    <col min="41" max="41" width="4.28125" style="1" customWidth="1"/>
    <col min="42" max="42" width="3.57421875" style="1" customWidth="1"/>
    <col min="43" max="43" width="5.28125" style="1" customWidth="1"/>
    <col min="44" max="44" width="4.28125" style="1" customWidth="1"/>
    <col min="45" max="45" width="4.421875" style="1" customWidth="1"/>
    <col min="46" max="49" width="4.57421875" style="1" customWidth="1"/>
    <col min="50" max="50" width="6.140625" style="1" customWidth="1"/>
    <col min="51" max="51" width="7.00390625" style="1" customWidth="1"/>
    <col min="52" max="52" width="5.28125" style="1" customWidth="1"/>
    <col min="53" max="53" width="6.421875" style="1" customWidth="1"/>
    <col min="54" max="16384" width="9.140625" style="1" customWidth="1"/>
  </cols>
  <sheetData>
    <row r="1" spans="31:54" ht="12.75">
      <c r="AE1" s="8"/>
      <c r="AF1" s="8" t="s">
        <v>71</v>
      </c>
      <c r="AG1" s="8"/>
      <c r="AH1" s="7"/>
      <c r="AI1" s="7"/>
      <c r="AJ1" s="8"/>
      <c r="AK1" s="8"/>
      <c r="AL1" s="8"/>
      <c r="AM1" s="8"/>
      <c r="AN1" s="8"/>
      <c r="AO1" s="8"/>
      <c r="AP1" s="8"/>
      <c r="AQ1" s="8"/>
      <c r="AR1" s="8"/>
      <c r="AS1" s="8"/>
      <c r="AT1" s="62"/>
      <c r="AU1" s="63"/>
      <c r="AV1" s="63"/>
      <c r="AW1" s="63"/>
      <c r="AX1" s="63"/>
      <c r="AY1" s="63"/>
      <c r="AZ1" s="63"/>
      <c r="BA1" s="63"/>
      <c r="BB1" s="8"/>
    </row>
    <row r="2" spans="31:54" ht="12.75">
      <c r="AE2" s="8"/>
      <c r="AF2" s="8" t="s">
        <v>72</v>
      </c>
      <c r="AG2" s="8"/>
      <c r="AH2" s="7"/>
      <c r="AI2" s="7"/>
      <c r="AJ2" s="8"/>
      <c r="AK2" s="8"/>
      <c r="AL2" s="8"/>
      <c r="AM2" s="8"/>
      <c r="AN2" s="8"/>
      <c r="AO2" s="8"/>
      <c r="AP2" s="8"/>
      <c r="AQ2" s="8"/>
      <c r="AR2" s="8"/>
      <c r="AS2" s="62"/>
      <c r="AT2" s="63"/>
      <c r="AU2" s="63"/>
      <c r="AV2" s="63"/>
      <c r="AW2" s="63"/>
      <c r="AX2" s="63"/>
      <c r="AY2" s="63"/>
      <c r="AZ2" s="63"/>
      <c r="BA2" s="63"/>
      <c r="BB2" s="8"/>
    </row>
    <row r="3" spans="31:54" ht="12.75">
      <c r="AE3" s="8"/>
      <c r="AF3" s="8" t="s">
        <v>73</v>
      </c>
      <c r="AG3" s="8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6"/>
      <c r="AT3" s="37"/>
      <c r="AU3" s="37"/>
      <c r="AV3" s="37"/>
      <c r="AW3" s="37"/>
      <c r="AX3" s="37"/>
      <c r="AY3" s="37"/>
      <c r="AZ3" s="37"/>
      <c r="BA3" s="37"/>
      <c r="BB3" s="8"/>
    </row>
    <row r="4" spans="31:54" ht="12.75">
      <c r="AE4" s="8"/>
      <c r="AF4" s="8" t="s">
        <v>74</v>
      </c>
      <c r="AG4" s="8" t="s">
        <v>79</v>
      </c>
      <c r="AH4" s="7"/>
      <c r="AI4" s="7" t="s">
        <v>80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32:53" ht="13.5" customHeight="1">
      <c r="AF5" s="3"/>
      <c r="AG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28.5" customHeight="1">
      <c r="A6" s="64" t="s">
        <v>77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ht="4.5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65"/>
      <c r="U7" s="65"/>
      <c r="V7" s="65"/>
      <c r="W7" s="65"/>
      <c r="X7" s="65"/>
      <c r="Y7" s="65"/>
      <c r="Z7" s="65"/>
      <c r="AA7" s="65"/>
      <c r="AB7" s="9"/>
      <c r="AC7" s="9"/>
      <c r="AD7" s="9"/>
      <c r="AE7" s="9"/>
      <c r="AF7" s="9"/>
      <c r="AG7" s="9"/>
      <c r="AH7" s="9"/>
      <c r="AI7" s="9"/>
      <c r="AJ7" s="10"/>
      <c r="AK7" s="10"/>
      <c r="AL7" s="10"/>
      <c r="AM7" s="10"/>
      <c r="AN7" s="10"/>
      <c r="AO7" s="1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14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9"/>
      <c r="AB8" s="9"/>
      <c r="AC8" s="9"/>
      <c r="AD8" s="9"/>
      <c r="AE8" s="9"/>
      <c r="AF8" s="9"/>
      <c r="AG8" s="9"/>
      <c r="AH8" s="9"/>
      <c r="AI8" s="9"/>
      <c r="AJ8" s="10"/>
      <c r="AK8" s="10"/>
      <c r="AL8" s="10"/>
      <c r="AM8" s="10"/>
      <c r="AN8" s="10"/>
      <c r="AO8" s="10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16.5" customHeight="1" hidden="1">
      <c r="A9" s="10"/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10"/>
      <c r="AA9" s="10"/>
      <c r="AB9" s="10"/>
      <c r="AC9" s="10"/>
      <c r="AD9" s="10"/>
      <c r="AE9" s="10"/>
      <c r="AF9" s="10"/>
      <c r="AG9" s="10"/>
      <c r="AH9" s="13"/>
      <c r="AI9" s="13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5.75" customHeight="1" hidden="1">
      <c r="A10" s="10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/>
      <c r="AI10" s="13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2" customHeight="1">
      <c r="A11" s="39" t="s">
        <v>2</v>
      </c>
      <c r="B11" s="40" t="s">
        <v>3</v>
      </c>
      <c r="C11" s="43" t="s">
        <v>4</v>
      </c>
      <c r="D11" s="44" t="s">
        <v>5</v>
      </c>
      <c r="E11" s="44"/>
      <c r="F11" s="44"/>
      <c r="G11" s="44"/>
      <c r="H11" s="44"/>
      <c r="I11" s="44"/>
      <c r="J11" s="44"/>
      <c r="K11" s="44"/>
      <c r="L11" s="44" t="s">
        <v>66</v>
      </c>
      <c r="M11" s="44"/>
      <c r="N11" s="44"/>
      <c r="O11" s="44"/>
      <c r="P11" s="44"/>
      <c r="Q11" s="44"/>
      <c r="R11" s="44"/>
      <c r="S11" s="44"/>
      <c r="T11" s="44" t="s">
        <v>6</v>
      </c>
      <c r="U11" s="44"/>
      <c r="V11" s="44"/>
      <c r="W11" s="44"/>
      <c r="X11" s="44"/>
      <c r="Y11" s="44"/>
      <c r="Z11" s="44"/>
      <c r="AA11" s="44"/>
      <c r="AB11" s="44" t="s">
        <v>7</v>
      </c>
      <c r="AC11" s="44"/>
      <c r="AD11" s="44"/>
      <c r="AE11" s="44"/>
      <c r="AF11" s="44"/>
      <c r="AG11" s="44"/>
      <c r="AH11" s="44"/>
      <c r="AI11" s="44"/>
      <c r="AJ11" s="45" t="s">
        <v>8</v>
      </c>
      <c r="AK11" s="45"/>
      <c r="AL11" s="45"/>
      <c r="AM11" s="45"/>
      <c r="AN11" s="45"/>
      <c r="AO11" s="45"/>
      <c r="AP11" s="44" t="s">
        <v>9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</row>
    <row r="12" spans="1:53" ht="12" customHeight="1">
      <c r="A12" s="39"/>
      <c r="B12" s="41"/>
      <c r="C12" s="43"/>
      <c r="D12" s="44">
        <v>10.5</v>
      </c>
      <c r="E12" s="44"/>
      <c r="F12" s="44">
        <v>12</v>
      </c>
      <c r="G12" s="44"/>
      <c r="H12" s="44">
        <v>24</v>
      </c>
      <c r="I12" s="44"/>
      <c r="J12" s="44" t="s">
        <v>10</v>
      </c>
      <c r="K12" s="44"/>
      <c r="L12" s="60">
        <v>10.5</v>
      </c>
      <c r="M12" s="60"/>
      <c r="N12" s="44">
        <v>12</v>
      </c>
      <c r="O12" s="44"/>
      <c r="P12" s="44">
        <v>24</v>
      </c>
      <c r="Q12" s="44"/>
      <c r="R12" s="44" t="s">
        <v>10</v>
      </c>
      <c r="S12" s="44"/>
      <c r="T12" s="44">
        <v>10.5</v>
      </c>
      <c r="U12" s="44"/>
      <c r="V12" s="44">
        <v>12</v>
      </c>
      <c r="W12" s="44"/>
      <c r="X12" s="44">
        <v>24</v>
      </c>
      <c r="Y12" s="44"/>
      <c r="Z12" s="44" t="s">
        <v>10</v>
      </c>
      <c r="AA12" s="44"/>
      <c r="AB12" s="44">
        <v>10.5</v>
      </c>
      <c r="AC12" s="44"/>
      <c r="AD12" s="44">
        <v>12</v>
      </c>
      <c r="AE12" s="44"/>
      <c r="AF12" s="44">
        <v>24</v>
      </c>
      <c r="AG12" s="44"/>
      <c r="AH12" s="49" t="s">
        <v>10</v>
      </c>
      <c r="AI12" s="49"/>
      <c r="AJ12" s="45" t="s">
        <v>11</v>
      </c>
      <c r="AK12" s="45"/>
      <c r="AL12" s="44" t="s">
        <v>12</v>
      </c>
      <c r="AM12" s="44"/>
      <c r="AN12" s="38" t="s">
        <v>10</v>
      </c>
      <c r="AO12" s="38"/>
      <c r="AP12" s="44">
        <v>10.5</v>
      </c>
      <c r="AQ12" s="44"/>
      <c r="AR12" s="44">
        <v>12</v>
      </c>
      <c r="AS12" s="44"/>
      <c r="AT12" s="44">
        <v>24</v>
      </c>
      <c r="AU12" s="44"/>
      <c r="AV12" s="44" t="s">
        <v>13</v>
      </c>
      <c r="AW12" s="44"/>
      <c r="AX12" s="50" t="s">
        <v>64</v>
      </c>
      <c r="AY12" s="51"/>
      <c r="AZ12" s="44" t="s">
        <v>10</v>
      </c>
      <c r="BA12" s="44"/>
    </row>
    <row r="13" spans="1:53" ht="12" customHeight="1">
      <c r="A13" s="39"/>
      <c r="B13" s="42"/>
      <c r="C13" s="43"/>
      <c r="D13" s="14" t="s">
        <v>14</v>
      </c>
      <c r="E13" s="14" t="s">
        <v>15</v>
      </c>
      <c r="F13" s="14" t="s">
        <v>14</v>
      </c>
      <c r="G13" s="14" t="s">
        <v>15</v>
      </c>
      <c r="H13" s="14" t="s">
        <v>14</v>
      </c>
      <c r="I13" s="14" t="s">
        <v>15</v>
      </c>
      <c r="J13" s="14" t="s">
        <v>14</v>
      </c>
      <c r="K13" s="14" t="s">
        <v>15</v>
      </c>
      <c r="L13" s="14" t="s">
        <v>14</v>
      </c>
      <c r="M13" s="14" t="s">
        <v>15</v>
      </c>
      <c r="N13" s="14" t="s">
        <v>14</v>
      </c>
      <c r="O13" s="14" t="s">
        <v>15</v>
      </c>
      <c r="P13" s="14" t="s">
        <v>14</v>
      </c>
      <c r="Q13" s="14" t="s">
        <v>15</v>
      </c>
      <c r="R13" s="14" t="s">
        <v>14</v>
      </c>
      <c r="S13" s="14" t="s">
        <v>15</v>
      </c>
      <c r="T13" s="14" t="s">
        <v>14</v>
      </c>
      <c r="U13" s="14" t="s">
        <v>15</v>
      </c>
      <c r="V13" s="14" t="s">
        <v>14</v>
      </c>
      <c r="W13" s="14" t="s">
        <v>15</v>
      </c>
      <c r="X13" s="14" t="s">
        <v>14</v>
      </c>
      <c r="Y13" s="14" t="s">
        <v>15</v>
      </c>
      <c r="Z13" s="14" t="s">
        <v>14</v>
      </c>
      <c r="AA13" s="14" t="s">
        <v>15</v>
      </c>
      <c r="AB13" s="14" t="s">
        <v>14</v>
      </c>
      <c r="AC13" s="14" t="s">
        <v>15</v>
      </c>
      <c r="AD13" s="14" t="s">
        <v>14</v>
      </c>
      <c r="AE13" s="14" t="s">
        <v>15</v>
      </c>
      <c r="AF13" s="14" t="s">
        <v>14</v>
      </c>
      <c r="AG13" s="14" t="s">
        <v>15</v>
      </c>
      <c r="AH13" s="15" t="s">
        <v>14</v>
      </c>
      <c r="AI13" s="15" t="s">
        <v>15</v>
      </c>
      <c r="AJ13" s="14" t="s">
        <v>14</v>
      </c>
      <c r="AK13" s="14" t="s">
        <v>15</v>
      </c>
      <c r="AL13" s="14" t="s">
        <v>14</v>
      </c>
      <c r="AM13" s="14" t="s">
        <v>15</v>
      </c>
      <c r="AN13" s="14" t="s">
        <v>14</v>
      </c>
      <c r="AO13" s="14" t="s">
        <v>15</v>
      </c>
      <c r="AP13" s="14" t="s">
        <v>14</v>
      </c>
      <c r="AQ13" s="14" t="s">
        <v>15</v>
      </c>
      <c r="AR13" s="14" t="s">
        <v>14</v>
      </c>
      <c r="AS13" s="14" t="s">
        <v>15</v>
      </c>
      <c r="AT13" s="14" t="s">
        <v>14</v>
      </c>
      <c r="AU13" s="14" t="s">
        <v>15</v>
      </c>
      <c r="AV13" s="14" t="s">
        <v>14</v>
      </c>
      <c r="AW13" s="14" t="s">
        <v>15</v>
      </c>
      <c r="AX13" s="14" t="s">
        <v>14</v>
      </c>
      <c r="AY13" s="14" t="s">
        <v>15</v>
      </c>
      <c r="AZ13" s="14" t="s">
        <v>14</v>
      </c>
      <c r="BA13" s="14" t="s">
        <v>15</v>
      </c>
    </row>
    <row r="14" spans="1:55" ht="12" customHeight="1">
      <c r="A14" s="16">
        <v>1</v>
      </c>
      <c r="B14" s="17" t="s">
        <v>16</v>
      </c>
      <c r="C14" s="18" t="s">
        <v>17</v>
      </c>
      <c r="D14" s="19">
        <v>3</v>
      </c>
      <c r="E14" s="19">
        <v>68</v>
      </c>
      <c r="F14" s="19">
        <v>0</v>
      </c>
      <c r="G14" s="19">
        <v>0</v>
      </c>
      <c r="H14" s="19"/>
      <c r="I14" s="19"/>
      <c r="J14" s="20">
        <f>D14+F14+H14</f>
        <v>3</v>
      </c>
      <c r="K14" s="20">
        <f>E14+G14+I14</f>
        <v>68</v>
      </c>
      <c r="L14" s="19">
        <v>0</v>
      </c>
      <c r="M14" s="19">
        <v>0</v>
      </c>
      <c r="N14" s="19"/>
      <c r="O14" s="19"/>
      <c r="P14" s="19"/>
      <c r="Q14" s="19"/>
      <c r="R14" s="20">
        <f aca="true" t="shared" si="0" ref="R14:S16">L14+N14+P14</f>
        <v>0</v>
      </c>
      <c r="S14" s="20">
        <f t="shared" si="0"/>
        <v>0</v>
      </c>
      <c r="T14" s="19">
        <v>0</v>
      </c>
      <c r="U14" s="19">
        <v>0</v>
      </c>
      <c r="V14" s="19">
        <v>1</v>
      </c>
      <c r="W14" s="19">
        <v>24</v>
      </c>
      <c r="X14" s="19"/>
      <c r="Y14" s="19"/>
      <c r="Z14" s="20">
        <f aca="true" t="shared" si="1" ref="Z14:AA20">T14+V14+X14</f>
        <v>1</v>
      </c>
      <c r="AA14" s="20">
        <f t="shared" si="1"/>
        <v>24</v>
      </c>
      <c r="AB14" s="19">
        <v>1</v>
      </c>
      <c r="AC14" s="19">
        <v>18</v>
      </c>
      <c r="AD14" s="19"/>
      <c r="AE14" s="19"/>
      <c r="AF14" s="19"/>
      <c r="AG14" s="19"/>
      <c r="AH14" s="20">
        <f aca="true" t="shared" si="2" ref="AH14:AI20">AB14+AD14+AF14</f>
        <v>1</v>
      </c>
      <c r="AI14" s="20">
        <f t="shared" si="2"/>
        <v>18</v>
      </c>
      <c r="AJ14" s="19"/>
      <c r="AK14" s="19"/>
      <c r="AL14" s="19">
        <v>1</v>
      </c>
      <c r="AM14" s="19">
        <v>10</v>
      </c>
      <c r="AN14" s="20">
        <f aca="true" t="shared" si="3" ref="AN14:AO18">AJ14+AL14</f>
        <v>1</v>
      </c>
      <c r="AO14" s="20">
        <f t="shared" si="3"/>
        <v>10</v>
      </c>
      <c r="AP14" s="19">
        <v>3</v>
      </c>
      <c r="AQ14" s="19">
        <v>68</v>
      </c>
      <c r="AR14" s="19">
        <v>1</v>
      </c>
      <c r="AS14" s="19">
        <v>24</v>
      </c>
      <c r="AT14" s="19">
        <f aca="true" t="shared" si="4" ref="AR14:AU16">H14+P14+X14</f>
        <v>0</v>
      </c>
      <c r="AU14" s="19">
        <f t="shared" si="4"/>
        <v>0</v>
      </c>
      <c r="AV14" s="19">
        <f aca="true" t="shared" si="5" ref="AV14:AW16">AH14</f>
        <v>1</v>
      </c>
      <c r="AW14" s="19">
        <f t="shared" si="5"/>
        <v>18</v>
      </c>
      <c r="AX14" s="19">
        <f aca="true" t="shared" si="6" ref="AX14:AY16">AJ14+AL14</f>
        <v>1</v>
      </c>
      <c r="AY14" s="19">
        <f t="shared" si="6"/>
        <v>10</v>
      </c>
      <c r="AZ14" s="20">
        <f>AP14+AR14+AT14+AV14+AX14</f>
        <v>6</v>
      </c>
      <c r="BA14" s="20">
        <f>AQ14+AS14+AU14+AW14+AY14</f>
        <v>120</v>
      </c>
      <c r="BB14" s="2">
        <f>AP14+AR14+AT14+AV14+AN14</f>
        <v>6</v>
      </c>
      <c r="BC14" s="1">
        <f>E14+G14+I14+M14+O14+Q14+U14+W14+X14+AC14+AE14+AG14+AK14+AM14</f>
        <v>120</v>
      </c>
    </row>
    <row r="15" spans="1:55" ht="12" customHeight="1">
      <c r="A15" s="16">
        <v>2</v>
      </c>
      <c r="B15" s="17" t="s">
        <v>18</v>
      </c>
      <c r="C15" s="18" t="s">
        <v>17</v>
      </c>
      <c r="D15" s="19">
        <v>1</v>
      </c>
      <c r="E15" s="19">
        <v>30</v>
      </c>
      <c r="F15" s="19">
        <v>2</v>
      </c>
      <c r="G15" s="19">
        <v>65</v>
      </c>
      <c r="H15" s="19">
        <v>0</v>
      </c>
      <c r="I15" s="19"/>
      <c r="J15" s="20">
        <f aca="true" t="shared" si="7" ref="J15:J39">D15+F15+H15</f>
        <v>3</v>
      </c>
      <c r="K15" s="20">
        <f>E15+G15+I15</f>
        <v>95</v>
      </c>
      <c r="L15" s="19"/>
      <c r="M15" s="19"/>
      <c r="N15" s="19">
        <v>1</v>
      </c>
      <c r="O15" s="19">
        <v>24</v>
      </c>
      <c r="P15" s="19"/>
      <c r="Q15" s="19"/>
      <c r="R15" s="20">
        <f t="shared" si="0"/>
        <v>1</v>
      </c>
      <c r="S15" s="20">
        <f t="shared" si="0"/>
        <v>24</v>
      </c>
      <c r="T15" s="19"/>
      <c r="U15" s="19"/>
      <c r="V15" s="19"/>
      <c r="W15" s="19"/>
      <c r="X15" s="19">
        <v>1</v>
      </c>
      <c r="Y15" s="19">
        <v>27</v>
      </c>
      <c r="Z15" s="20">
        <f t="shared" si="1"/>
        <v>1</v>
      </c>
      <c r="AA15" s="20">
        <f t="shared" si="1"/>
        <v>27</v>
      </c>
      <c r="AB15" s="19">
        <v>1</v>
      </c>
      <c r="AC15" s="19">
        <v>12</v>
      </c>
      <c r="AD15" s="19">
        <v>1</v>
      </c>
      <c r="AE15" s="19">
        <v>12</v>
      </c>
      <c r="AF15" s="19"/>
      <c r="AG15" s="19"/>
      <c r="AH15" s="20">
        <f t="shared" si="2"/>
        <v>2</v>
      </c>
      <c r="AI15" s="20">
        <f t="shared" si="2"/>
        <v>24</v>
      </c>
      <c r="AJ15" s="19"/>
      <c r="AK15" s="19"/>
      <c r="AL15" s="19"/>
      <c r="AM15" s="19"/>
      <c r="AN15" s="20">
        <f t="shared" si="3"/>
        <v>0</v>
      </c>
      <c r="AO15" s="20">
        <f t="shared" si="3"/>
        <v>0</v>
      </c>
      <c r="AP15" s="19">
        <f>D15+L15+T15+AN15</f>
        <v>1</v>
      </c>
      <c r="AQ15" s="19">
        <f>E15+M15+U15+AO15</f>
        <v>30</v>
      </c>
      <c r="AR15" s="19">
        <f t="shared" si="4"/>
        <v>3</v>
      </c>
      <c r="AS15" s="19">
        <f t="shared" si="4"/>
        <v>89</v>
      </c>
      <c r="AT15" s="19">
        <f t="shared" si="4"/>
        <v>1</v>
      </c>
      <c r="AU15" s="19">
        <f t="shared" si="4"/>
        <v>27</v>
      </c>
      <c r="AV15" s="19">
        <f t="shared" si="5"/>
        <v>2</v>
      </c>
      <c r="AW15" s="19">
        <f t="shared" si="5"/>
        <v>24</v>
      </c>
      <c r="AX15" s="19">
        <f t="shared" si="6"/>
        <v>0</v>
      </c>
      <c r="AY15" s="19">
        <f t="shared" si="6"/>
        <v>0</v>
      </c>
      <c r="AZ15" s="20">
        <f>AP15+AR15+AT15+AV15+AN15</f>
        <v>7</v>
      </c>
      <c r="BA15" s="20">
        <f>AQ15+AS15+AU15+AW15+AO15</f>
        <v>170</v>
      </c>
      <c r="BB15" s="2">
        <f>AP15+AR15+AT15+AV15+AN15</f>
        <v>7</v>
      </c>
      <c r="BC15" s="1">
        <f>E15+G15+I15+M15+O15+Q15+U15+W15+X15+AC15+AE15+AG15+AK15+AM15</f>
        <v>144</v>
      </c>
    </row>
    <row r="16" spans="1:55" ht="17.25" customHeight="1">
      <c r="A16" s="16">
        <v>3</v>
      </c>
      <c r="B16" s="21" t="s">
        <v>19</v>
      </c>
      <c r="C16" s="18" t="s">
        <v>17</v>
      </c>
      <c r="D16" s="19">
        <v>5</v>
      </c>
      <c r="E16" s="19">
        <v>143</v>
      </c>
      <c r="F16" s="19">
        <v>1</v>
      </c>
      <c r="G16" s="19">
        <v>32</v>
      </c>
      <c r="H16" s="19"/>
      <c r="I16" s="19"/>
      <c r="J16" s="20">
        <f t="shared" si="7"/>
        <v>6</v>
      </c>
      <c r="K16" s="20">
        <f aca="true" t="shared" si="8" ref="K16:K39">E16+G16+I16</f>
        <v>175</v>
      </c>
      <c r="L16" s="19"/>
      <c r="M16" s="19"/>
      <c r="N16" s="19">
        <v>1</v>
      </c>
      <c r="O16" s="19">
        <v>28</v>
      </c>
      <c r="P16" s="19"/>
      <c r="Q16" s="19"/>
      <c r="R16" s="20">
        <f t="shared" si="0"/>
        <v>1</v>
      </c>
      <c r="S16" s="20">
        <f t="shared" si="0"/>
        <v>28</v>
      </c>
      <c r="T16" s="19"/>
      <c r="U16" s="19"/>
      <c r="V16" s="19"/>
      <c r="W16" s="19"/>
      <c r="X16" s="19"/>
      <c r="Y16" s="19"/>
      <c r="Z16" s="20">
        <f t="shared" si="1"/>
        <v>0</v>
      </c>
      <c r="AA16" s="20">
        <f t="shared" si="1"/>
        <v>0</v>
      </c>
      <c r="AB16" s="19">
        <v>1</v>
      </c>
      <c r="AC16" s="19">
        <v>12</v>
      </c>
      <c r="AD16" s="19">
        <v>0</v>
      </c>
      <c r="AE16" s="19">
        <v>0</v>
      </c>
      <c r="AF16" s="19"/>
      <c r="AG16" s="19"/>
      <c r="AH16" s="20">
        <f>AB16+AD16+AF16</f>
        <v>1</v>
      </c>
      <c r="AI16" s="20">
        <f>AC16+AE16+AG16</f>
        <v>12</v>
      </c>
      <c r="AJ16" s="19"/>
      <c r="AK16" s="19"/>
      <c r="AL16" s="19"/>
      <c r="AM16" s="19"/>
      <c r="AN16" s="20">
        <f t="shared" si="3"/>
        <v>0</v>
      </c>
      <c r="AO16" s="20">
        <f t="shared" si="3"/>
        <v>0</v>
      </c>
      <c r="AP16" s="19">
        <v>5</v>
      </c>
      <c r="AQ16" s="19">
        <v>143</v>
      </c>
      <c r="AR16" s="19">
        <v>2</v>
      </c>
      <c r="AS16" s="19">
        <v>60</v>
      </c>
      <c r="AT16" s="19">
        <f t="shared" si="4"/>
        <v>0</v>
      </c>
      <c r="AU16" s="19">
        <f t="shared" si="4"/>
        <v>0</v>
      </c>
      <c r="AV16" s="19">
        <f t="shared" si="5"/>
        <v>1</v>
      </c>
      <c r="AW16" s="19">
        <f t="shared" si="5"/>
        <v>12</v>
      </c>
      <c r="AX16" s="19">
        <f t="shared" si="6"/>
        <v>0</v>
      </c>
      <c r="AY16" s="19">
        <f t="shared" si="6"/>
        <v>0</v>
      </c>
      <c r="AZ16" s="20">
        <f>AP16+AR16+AT16+AV16+AX16</f>
        <v>8</v>
      </c>
      <c r="BA16" s="20">
        <f>AQ16+AS16+AU16+AW16+AY16</f>
        <v>215</v>
      </c>
      <c r="BB16" s="2">
        <f>AP16+AR16+AT16+AV16+AN16</f>
        <v>8</v>
      </c>
      <c r="BC16" s="1">
        <f>E16+G16+I16+M16+O16+Q16+U16+W16+X16+AC16+AE16+AG16+AK16+AM16</f>
        <v>215</v>
      </c>
    </row>
    <row r="17" spans="1:55" s="3" customFormat="1" ht="15.75" customHeight="1">
      <c r="A17" s="59" t="s">
        <v>20</v>
      </c>
      <c r="B17" s="59"/>
      <c r="C17" s="59"/>
      <c r="D17" s="20">
        <f>SUM(D14:D16)</f>
        <v>9</v>
      </c>
      <c r="E17" s="20">
        <f aca="true" t="shared" si="9" ref="E17:BA17">SUM(E14:E16)</f>
        <v>241</v>
      </c>
      <c r="F17" s="20">
        <f t="shared" si="9"/>
        <v>3</v>
      </c>
      <c r="G17" s="20">
        <f t="shared" si="9"/>
        <v>97</v>
      </c>
      <c r="H17" s="20">
        <f t="shared" si="9"/>
        <v>0</v>
      </c>
      <c r="I17" s="20">
        <f t="shared" si="9"/>
        <v>0</v>
      </c>
      <c r="J17" s="20">
        <f>SUM(J14:J16)</f>
        <v>12</v>
      </c>
      <c r="K17" s="20">
        <f>SUM(K14:K16)</f>
        <v>338</v>
      </c>
      <c r="L17" s="20">
        <f t="shared" si="9"/>
        <v>0</v>
      </c>
      <c r="M17" s="20">
        <f t="shared" si="9"/>
        <v>0</v>
      </c>
      <c r="N17" s="20">
        <f t="shared" si="9"/>
        <v>2</v>
      </c>
      <c r="O17" s="20">
        <f t="shared" si="9"/>
        <v>52</v>
      </c>
      <c r="P17" s="20">
        <f t="shared" si="9"/>
        <v>0</v>
      </c>
      <c r="Q17" s="20">
        <f t="shared" si="9"/>
        <v>0</v>
      </c>
      <c r="R17" s="20">
        <f t="shared" si="9"/>
        <v>2</v>
      </c>
      <c r="S17" s="20">
        <f t="shared" si="9"/>
        <v>52</v>
      </c>
      <c r="T17" s="20">
        <f t="shared" si="9"/>
        <v>0</v>
      </c>
      <c r="U17" s="20">
        <f t="shared" si="9"/>
        <v>0</v>
      </c>
      <c r="V17" s="20">
        <f t="shared" si="9"/>
        <v>1</v>
      </c>
      <c r="W17" s="20">
        <f t="shared" si="9"/>
        <v>24</v>
      </c>
      <c r="X17" s="20">
        <f t="shared" si="9"/>
        <v>1</v>
      </c>
      <c r="Y17" s="20">
        <f t="shared" si="9"/>
        <v>27</v>
      </c>
      <c r="Z17" s="20">
        <f t="shared" si="9"/>
        <v>2</v>
      </c>
      <c r="AA17" s="20">
        <f t="shared" si="9"/>
        <v>51</v>
      </c>
      <c r="AB17" s="20">
        <f t="shared" si="9"/>
        <v>3</v>
      </c>
      <c r="AC17" s="20">
        <f t="shared" si="9"/>
        <v>42</v>
      </c>
      <c r="AD17" s="20">
        <f t="shared" si="9"/>
        <v>1</v>
      </c>
      <c r="AE17" s="20">
        <f t="shared" si="9"/>
        <v>12</v>
      </c>
      <c r="AF17" s="20">
        <f t="shared" si="9"/>
        <v>0</v>
      </c>
      <c r="AG17" s="20">
        <f t="shared" si="9"/>
        <v>0</v>
      </c>
      <c r="AH17" s="20">
        <f t="shared" si="9"/>
        <v>4</v>
      </c>
      <c r="AI17" s="20">
        <f t="shared" si="9"/>
        <v>54</v>
      </c>
      <c r="AJ17" s="20">
        <f t="shared" si="9"/>
        <v>0</v>
      </c>
      <c r="AK17" s="20">
        <f t="shared" si="9"/>
        <v>0</v>
      </c>
      <c r="AL17" s="20">
        <f t="shared" si="9"/>
        <v>1</v>
      </c>
      <c r="AM17" s="20">
        <f t="shared" si="9"/>
        <v>10</v>
      </c>
      <c r="AN17" s="20">
        <f t="shared" si="9"/>
        <v>1</v>
      </c>
      <c r="AO17" s="20">
        <f t="shared" si="9"/>
        <v>10</v>
      </c>
      <c r="AP17" s="20">
        <f t="shared" si="9"/>
        <v>9</v>
      </c>
      <c r="AQ17" s="20">
        <f t="shared" si="9"/>
        <v>241</v>
      </c>
      <c r="AR17" s="20">
        <f t="shared" si="9"/>
        <v>6</v>
      </c>
      <c r="AS17" s="20">
        <f t="shared" si="9"/>
        <v>173</v>
      </c>
      <c r="AT17" s="20">
        <f t="shared" si="9"/>
        <v>1</v>
      </c>
      <c r="AU17" s="20">
        <f t="shared" si="9"/>
        <v>27</v>
      </c>
      <c r="AV17" s="20">
        <f t="shared" si="9"/>
        <v>4</v>
      </c>
      <c r="AW17" s="20">
        <f t="shared" si="9"/>
        <v>54</v>
      </c>
      <c r="AX17" s="20">
        <f t="shared" si="9"/>
        <v>1</v>
      </c>
      <c r="AY17" s="20">
        <f t="shared" si="9"/>
        <v>10</v>
      </c>
      <c r="AZ17" s="20">
        <f t="shared" si="9"/>
        <v>21</v>
      </c>
      <c r="BA17" s="20">
        <f t="shared" si="9"/>
        <v>505</v>
      </c>
      <c r="BC17" s="1">
        <f aca="true" t="shared" si="10" ref="BC17:BC49">E17+G17+I17+M17+O17+Q17+U17+W17+Y17+AC17+AE17+AG17+AK17+AM17</f>
        <v>505</v>
      </c>
    </row>
    <row r="18" spans="1:55" ht="12" customHeight="1">
      <c r="A18" s="16">
        <v>4</v>
      </c>
      <c r="B18" s="17" t="s">
        <v>62</v>
      </c>
      <c r="C18" s="18" t="s">
        <v>17</v>
      </c>
      <c r="D18" s="19">
        <v>4</v>
      </c>
      <c r="E18" s="19">
        <v>102</v>
      </c>
      <c r="F18" s="19"/>
      <c r="G18" s="19"/>
      <c r="H18" s="19"/>
      <c r="I18" s="19"/>
      <c r="J18" s="20">
        <f t="shared" si="7"/>
        <v>4</v>
      </c>
      <c r="K18" s="20">
        <f t="shared" si="8"/>
        <v>102</v>
      </c>
      <c r="L18" s="19">
        <v>1</v>
      </c>
      <c r="M18" s="19">
        <v>19</v>
      </c>
      <c r="N18" s="19"/>
      <c r="O18" s="19"/>
      <c r="P18" s="19"/>
      <c r="Q18" s="19"/>
      <c r="R18" s="20">
        <f>L18+N18+P18</f>
        <v>1</v>
      </c>
      <c r="S18" s="20">
        <f>M18+O18+Q18</f>
        <v>19</v>
      </c>
      <c r="T18" s="19"/>
      <c r="U18" s="19"/>
      <c r="V18" s="19"/>
      <c r="W18" s="19"/>
      <c r="X18" s="19"/>
      <c r="Y18" s="19"/>
      <c r="Z18" s="20">
        <f t="shared" si="1"/>
        <v>0</v>
      </c>
      <c r="AA18" s="20">
        <f t="shared" si="1"/>
        <v>0</v>
      </c>
      <c r="AB18" s="19"/>
      <c r="AC18" s="19"/>
      <c r="AD18" s="19"/>
      <c r="AE18" s="19"/>
      <c r="AF18" s="19"/>
      <c r="AG18" s="19"/>
      <c r="AH18" s="20">
        <f t="shared" si="2"/>
        <v>0</v>
      </c>
      <c r="AI18" s="20">
        <f t="shared" si="2"/>
        <v>0</v>
      </c>
      <c r="AJ18" s="19">
        <v>2</v>
      </c>
      <c r="AK18" s="19">
        <v>12</v>
      </c>
      <c r="AL18" s="19"/>
      <c r="AM18" s="19"/>
      <c r="AN18" s="20">
        <f t="shared" si="3"/>
        <v>2</v>
      </c>
      <c r="AO18" s="20">
        <f t="shared" si="3"/>
        <v>12</v>
      </c>
      <c r="AP18" s="19">
        <v>5</v>
      </c>
      <c r="AQ18" s="19">
        <v>121</v>
      </c>
      <c r="AR18" s="19">
        <f>F18+N18+V18</f>
        <v>0</v>
      </c>
      <c r="AS18" s="19">
        <f>G18+O18+W18</f>
        <v>0</v>
      </c>
      <c r="AT18" s="19">
        <f>H18+P18+X18</f>
        <v>0</v>
      </c>
      <c r="AU18" s="19">
        <f>I18+Q18+Y18</f>
        <v>0</v>
      </c>
      <c r="AV18" s="19">
        <f>AH18</f>
        <v>0</v>
      </c>
      <c r="AW18" s="19">
        <f>AI18</f>
        <v>0</v>
      </c>
      <c r="AX18" s="19">
        <f>AJ18+AL18</f>
        <v>2</v>
      </c>
      <c r="AY18" s="19">
        <f>AK18+AM18</f>
        <v>12</v>
      </c>
      <c r="AZ18" s="20">
        <f>AP18+AR18+AT18+AV18+AN18</f>
        <v>7</v>
      </c>
      <c r="BA18" s="20">
        <f>AQ18+AS18+AU18+AW18+AO18</f>
        <v>133</v>
      </c>
      <c r="BC18" s="1">
        <f t="shared" si="10"/>
        <v>133</v>
      </c>
    </row>
    <row r="19" spans="1:55" ht="12" customHeight="1">
      <c r="A19" s="59" t="s">
        <v>0</v>
      </c>
      <c r="B19" s="59"/>
      <c r="C19" s="59"/>
      <c r="D19" s="20">
        <f>SUM(D18)</f>
        <v>4</v>
      </c>
      <c r="E19" s="20">
        <f aca="true" t="shared" si="11" ref="E19:BA19">SUM(E18)</f>
        <v>102</v>
      </c>
      <c r="F19" s="20">
        <f t="shared" si="11"/>
        <v>0</v>
      </c>
      <c r="G19" s="20">
        <f t="shared" si="11"/>
        <v>0</v>
      </c>
      <c r="H19" s="20">
        <f t="shared" si="11"/>
        <v>0</v>
      </c>
      <c r="I19" s="20">
        <f t="shared" si="11"/>
        <v>0</v>
      </c>
      <c r="J19" s="20">
        <f>SUM(J18)</f>
        <v>4</v>
      </c>
      <c r="K19" s="20">
        <f>SUM(K18)</f>
        <v>102</v>
      </c>
      <c r="L19" s="20">
        <f t="shared" si="11"/>
        <v>1</v>
      </c>
      <c r="M19" s="20">
        <f t="shared" si="11"/>
        <v>19</v>
      </c>
      <c r="N19" s="20">
        <f t="shared" si="11"/>
        <v>0</v>
      </c>
      <c r="O19" s="20">
        <f t="shared" si="11"/>
        <v>0</v>
      </c>
      <c r="P19" s="20">
        <f t="shared" si="11"/>
        <v>0</v>
      </c>
      <c r="Q19" s="20">
        <f t="shared" si="11"/>
        <v>0</v>
      </c>
      <c r="R19" s="20">
        <f t="shared" si="11"/>
        <v>1</v>
      </c>
      <c r="S19" s="20">
        <f t="shared" si="11"/>
        <v>19</v>
      </c>
      <c r="T19" s="20">
        <f t="shared" si="11"/>
        <v>0</v>
      </c>
      <c r="U19" s="20">
        <f t="shared" si="11"/>
        <v>0</v>
      </c>
      <c r="V19" s="20">
        <f t="shared" si="11"/>
        <v>0</v>
      </c>
      <c r="W19" s="20">
        <f t="shared" si="11"/>
        <v>0</v>
      </c>
      <c r="X19" s="20">
        <f t="shared" si="11"/>
        <v>0</v>
      </c>
      <c r="Y19" s="20">
        <f t="shared" si="11"/>
        <v>0</v>
      </c>
      <c r="Z19" s="20">
        <f t="shared" si="11"/>
        <v>0</v>
      </c>
      <c r="AA19" s="20">
        <f t="shared" si="11"/>
        <v>0</v>
      </c>
      <c r="AB19" s="20">
        <f t="shared" si="11"/>
        <v>0</v>
      </c>
      <c r="AC19" s="20">
        <f t="shared" si="11"/>
        <v>0</v>
      </c>
      <c r="AD19" s="20">
        <f t="shared" si="11"/>
        <v>0</v>
      </c>
      <c r="AE19" s="20">
        <f t="shared" si="11"/>
        <v>0</v>
      </c>
      <c r="AF19" s="20">
        <f t="shared" si="11"/>
        <v>0</v>
      </c>
      <c r="AG19" s="20">
        <f t="shared" si="11"/>
        <v>0</v>
      </c>
      <c r="AH19" s="20">
        <f t="shared" si="11"/>
        <v>0</v>
      </c>
      <c r="AI19" s="20">
        <f t="shared" si="11"/>
        <v>0</v>
      </c>
      <c r="AJ19" s="20">
        <f t="shared" si="11"/>
        <v>2</v>
      </c>
      <c r="AK19" s="20">
        <f t="shared" si="11"/>
        <v>12</v>
      </c>
      <c r="AL19" s="20">
        <f t="shared" si="11"/>
        <v>0</v>
      </c>
      <c r="AM19" s="20">
        <f t="shared" si="11"/>
        <v>0</v>
      </c>
      <c r="AN19" s="20">
        <f t="shared" si="11"/>
        <v>2</v>
      </c>
      <c r="AO19" s="20">
        <f t="shared" si="11"/>
        <v>12</v>
      </c>
      <c r="AP19" s="20">
        <f t="shared" si="11"/>
        <v>5</v>
      </c>
      <c r="AQ19" s="20">
        <f t="shared" si="11"/>
        <v>121</v>
      </c>
      <c r="AR19" s="20">
        <f t="shared" si="11"/>
        <v>0</v>
      </c>
      <c r="AS19" s="20">
        <f t="shared" si="11"/>
        <v>0</v>
      </c>
      <c r="AT19" s="20">
        <f t="shared" si="11"/>
        <v>0</v>
      </c>
      <c r="AU19" s="20">
        <f t="shared" si="11"/>
        <v>0</v>
      </c>
      <c r="AV19" s="20">
        <f t="shared" si="11"/>
        <v>0</v>
      </c>
      <c r="AW19" s="20">
        <f t="shared" si="11"/>
        <v>0</v>
      </c>
      <c r="AX19" s="20">
        <f t="shared" si="11"/>
        <v>2</v>
      </c>
      <c r="AY19" s="20">
        <f t="shared" si="11"/>
        <v>12</v>
      </c>
      <c r="AZ19" s="20">
        <f t="shared" si="11"/>
        <v>7</v>
      </c>
      <c r="BA19" s="20">
        <f t="shared" si="11"/>
        <v>133</v>
      </c>
      <c r="BC19" s="1">
        <f t="shared" si="10"/>
        <v>133</v>
      </c>
    </row>
    <row r="20" spans="1:55" ht="12" customHeight="1">
      <c r="A20" s="16">
        <v>5</v>
      </c>
      <c r="B20" s="17" t="s">
        <v>21</v>
      </c>
      <c r="C20" s="18" t="s">
        <v>17</v>
      </c>
      <c r="D20" s="19">
        <v>2</v>
      </c>
      <c r="E20" s="19">
        <v>50</v>
      </c>
      <c r="F20" s="19">
        <v>1</v>
      </c>
      <c r="G20" s="19">
        <v>25</v>
      </c>
      <c r="H20" s="19"/>
      <c r="I20" s="19"/>
      <c r="J20" s="20">
        <f t="shared" si="7"/>
        <v>3</v>
      </c>
      <c r="K20" s="20">
        <f t="shared" si="8"/>
        <v>75</v>
      </c>
      <c r="L20" s="19">
        <v>1</v>
      </c>
      <c r="M20" s="19">
        <v>20</v>
      </c>
      <c r="N20" s="19"/>
      <c r="O20" s="19"/>
      <c r="P20" s="19"/>
      <c r="Q20" s="19"/>
      <c r="R20" s="20">
        <f>L20+N20+P20</f>
        <v>1</v>
      </c>
      <c r="S20" s="20">
        <f>M20+O20+Q20</f>
        <v>20</v>
      </c>
      <c r="T20" s="19"/>
      <c r="U20" s="19"/>
      <c r="V20" s="19">
        <v>0</v>
      </c>
      <c r="W20" s="19">
        <v>0</v>
      </c>
      <c r="X20" s="19"/>
      <c r="Y20" s="19"/>
      <c r="Z20" s="20">
        <f t="shared" si="1"/>
        <v>0</v>
      </c>
      <c r="AA20" s="20">
        <v>0</v>
      </c>
      <c r="AB20" s="19"/>
      <c r="AC20" s="19"/>
      <c r="AD20" s="19"/>
      <c r="AE20" s="19"/>
      <c r="AF20" s="19"/>
      <c r="AG20" s="19"/>
      <c r="AH20" s="20">
        <f t="shared" si="2"/>
        <v>0</v>
      </c>
      <c r="AI20" s="20">
        <f t="shared" si="2"/>
        <v>0</v>
      </c>
      <c r="AJ20" s="19">
        <v>0</v>
      </c>
      <c r="AK20" s="19">
        <v>0</v>
      </c>
      <c r="AL20" s="19">
        <v>1</v>
      </c>
      <c r="AM20" s="19">
        <v>10</v>
      </c>
      <c r="AN20" s="20">
        <f>AJ20+AL20</f>
        <v>1</v>
      </c>
      <c r="AO20" s="20">
        <f>AK20+AM20</f>
        <v>10</v>
      </c>
      <c r="AP20" s="19">
        <v>3</v>
      </c>
      <c r="AQ20" s="19">
        <v>70</v>
      </c>
      <c r="AR20" s="19">
        <f>F20+N20+V20</f>
        <v>1</v>
      </c>
      <c r="AS20" s="19">
        <f>G20+O20+W20</f>
        <v>25</v>
      </c>
      <c r="AT20" s="19">
        <f>H20+P20+X20</f>
        <v>0</v>
      </c>
      <c r="AU20" s="19">
        <v>0</v>
      </c>
      <c r="AV20" s="19">
        <f>AH20</f>
        <v>0</v>
      </c>
      <c r="AW20" s="19">
        <f>AI20</f>
        <v>0</v>
      </c>
      <c r="AX20" s="19">
        <f>AJ20+AL20</f>
        <v>1</v>
      </c>
      <c r="AY20" s="19">
        <f>AK20+AM20</f>
        <v>10</v>
      </c>
      <c r="AZ20" s="20">
        <f>AP20+AR20+AT20+AV20+AN20</f>
        <v>5</v>
      </c>
      <c r="BA20" s="20">
        <f>AQ20+AS20+AU20+AW20+AY20</f>
        <v>105</v>
      </c>
      <c r="BC20" s="1">
        <f t="shared" si="10"/>
        <v>105</v>
      </c>
    </row>
    <row r="21" spans="1:55" ht="12" customHeight="1">
      <c r="A21" s="59" t="s">
        <v>22</v>
      </c>
      <c r="B21" s="59"/>
      <c r="C21" s="59"/>
      <c r="D21" s="20">
        <f>SUM(D20)</f>
        <v>2</v>
      </c>
      <c r="E21" s="20">
        <f aca="true" t="shared" si="12" ref="E21:BA21">SUM(E20)</f>
        <v>50</v>
      </c>
      <c r="F21" s="20">
        <f t="shared" si="12"/>
        <v>1</v>
      </c>
      <c r="G21" s="20">
        <f t="shared" si="12"/>
        <v>25</v>
      </c>
      <c r="H21" s="20">
        <f t="shared" si="12"/>
        <v>0</v>
      </c>
      <c r="I21" s="20">
        <f t="shared" si="12"/>
        <v>0</v>
      </c>
      <c r="J21" s="20">
        <f>SUM(J20)</f>
        <v>3</v>
      </c>
      <c r="K21" s="20">
        <f>SUM(K20)</f>
        <v>75</v>
      </c>
      <c r="L21" s="20">
        <f t="shared" si="12"/>
        <v>1</v>
      </c>
      <c r="M21" s="20">
        <f t="shared" si="12"/>
        <v>20</v>
      </c>
      <c r="N21" s="20">
        <f t="shared" si="12"/>
        <v>0</v>
      </c>
      <c r="O21" s="20">
        <f t="shared" si="12"/>
        <v>0</v>
      </c>
      <c r="P21" s="20">
        <f t="shared" si="12"/>
        <v>0</v>
      </c>
      <c r="Q21" s="20">
        <f t="shared" si="12"/>
        <v>0</v>
      </c>
      <c r="R21" s="20">
        <f t="shared" si="12"/>
        <v>1</v>
      </c>
      <c r="S21" s="20">
        <f t="shared" si="12"/>
        <v>20</v>
      </c>
      <c r="T21" s="20">
        <f t="shared" si="12"/>
        <v>0</v>
      </c>
      <c r="U21" s="20">
        <f t="shared" si="12"/>
        <v>0</v>
      </c>
      <c r="V21" s="20">
        <f t="shared" si="12"/>
        <v>0</v>
      </c>
      <c r="W21" s="20">
        <f t="shared" si="12"/>
        <v>0</v>
      </c>
      <c r="X21" s="20">
        <f t="shared" si="12"/>
        <v>0</v>
      </c>
      <c r="Y21" s="20">
        <f t="shared" si="12"/>
        <v>0</v>
      </c>
      <c r="Z21" s="20">
        <f t="shared" si="12"/>
        <v>0</v>
      </c>
      <c r="AA21" s="20">
        <f t="shared" si="12"/>
        <v>0</v>
      </c>
      <c r="AB21" s="20">
        <f t="shared" si="12"/>
        <v>0</v>
      </c>
      <c r="AC21" s="20">
        <f t="shared" si="12"/>
        <v>0</v>
      </c>
      <c r="AD21" s="20">
        <f t="shared" si="12"/>
        <v>0</v>
      </c>
      <c r="AE21" s="20">
        <f t="shared" si="12"/>
        <v>0</v>
      </c>
      <c r="AF21" s="20">
        <f t="shared" si="12"/>
        <v>0</v>
      </c>
      <c r="AG21" s="20">
        <f t="shared" si="12"/>
        <v>0</v>
      </c>
      <c r="AH21" s="20">
        <f t="shared" si="12"/>
        <v>0</v>
      </c>
      <c r="AI21" s="20">
        <f t="shared" si="12"/>
        <v>0</v>
      </c>
      <c r="AJ21" s="20">
        <f t="shared" si="12"/>
        <v>0</v>
      </c>
      <c r="AK21" s="20">
        <f t="shared" si="12"/>
        <v>0</v>
      </c>
      <c r="AL21" s="20">
        <f t="shared" si="12"/>
        <v>1</v>
      </c>
      <c r="AM21" s="20">
        <f t="shared" si="12"/>
        <v>10</v>
      </c>
      <c r="AN21" s="20">
        <f t="shared" si="12"/>
        <v>1</v>
      </c>
      <c r="AO21" s="20">
        <f t="shared" si="12"/>
        <v>10</v>
      </c>
      <c r="AP21" s="20">
        <f t="shared" si="12"/>
        <v>3</v>
      </c>
      <c r="AQ21" s="20">
        <f t="shared" si="12"/>
        <v>70</v>
      </c>
      <c r="AR21" s="20">
        <f t="shared" si="12"/>
        <v>1</v>
      </c>
      <c r="AS21" s="20">
        <f t="shared" si="12"/>
        <v>25</v>
      </c>
      <c r="AT21" s="20">
        <f t="shared" si="12"/>
        <v>0</v>
      </c>
      <c r="AU21" s="20">
        <f t="shared" si="12"/>
        <v>0</v>
      </c>
      <c r="AV21" s="20">
        <f t="shared" si="12"/>
        <v>0</v>
      </c>
      <c r="AW21" s="20">
        <f t="shared" si="12"/>
        <v>0</v>
      </c>
      <c r="AX21" s="20">
        <f t="shared" si="12"/>
        <v>1</v>
      </c>
      <c r="AY21" s="20">
        <f t="shared" si="12"/>
        <v>10</v>
      </c>
      <c r="AZ21" s="20">
        <f t="shared" si="12"/>
        <v>5</v>
      </c>
      <c r="BA21" s="20">
        <f t="shared" si="12"/>
        <v>105</v>
      </c>
      <c r="BC21" s="1">
        <f t="shared" si="10"/>
        <v>105</v>
      </c>
    </row>
    <row r="22" spans="1:55" ht="12" customHeight="1">
      <c r="A22" s="16">
        <v>6</v>
      </c>
      <c r="B22" s="17" t="s">
        <v>23</v>
      </c>
      <c r="C22" s="18" t="s">
        <v>17</v>
      </c>
      <c r="D22" s="19">
        <v>2</v>
      </c>
      <c r="E22" s="19">
        <v>50</v>
      </c>
      <c r="F22" s="19">
        <v>2</v>
      </c>
      <c r="G22" s="19">
        <v>70</v>
      </c>
      <c r="H22" s="19"/>
      <c r="I22" s="19"/>
      <c r="J22" s="20">
        <f t="shared" si="7"/>
        <v>4</v>
      </c>
      <c r="K22" s="20">
        <f t="shared" si="8"/>
        <v>120</v>
      </c>
      <c r="L22" s="19">
        <v>1</v>
      </c>
      <c r="M22" s="19">
        <v>25</v>
      </c>
      <c r="N22" s="19"/>
      <c r="O22" s="19"/>
      <c r="P22" s="19"/>
      <c r="Q22" s="19"/>
      <c r="R22" s="20">
        <f>L22+N22+P22</f>
        <v>1</v>
      </c>
      <c r="S22" s="20">
        <f>M22+O22+Q22</f>
        <v>25</v>
      </c>
      <c r="T22" s="19"/>
      <c r="U22" s="19"/>
      <c r="V22" s="19">
        <v>0</v>
      </c>
      <c r="W22" s="19">
        <v>0</v>
      </c>
      <c r="X22" s="19"/>
      <c r="Y22" s="19"/>
      <c r="Z22" s="20">
        <f>T22+V22+X22</f>
        <v>0</v>
      </c>
      <c r="AA22" s="20">
        <v>0</v>
      </c>
      <c r="AB22" s="19"/>
      <c r="AC22" s="19"/>
      <c r="AD22" s="19">
        <v>2</v>
      </c>
      <c r="AE22" s="19">
        <v>35</v>
      </c>
      <c r="AF22" s="19"/>
      <c r="AG22" s="19"/>
      <c r="AH22" s="20">
        <f>AB22+AD22+AF22</f>
        <v>2</v>
      </c>
      <c r="AI22" s="20">
        <f>AC22+AE22+AG22</f>
        <v>35</v>
      </c>
      <c r="AJ22" s="19"/>
      <c r="AK22" s="19"/>
      <c r="AL22" s="19"/>
      <c r="AM22" s="19"/>
      <c r="AN22" s="20">
        <f>AJ22+AL22</f>
        <v>0</v>
      </c>
      <c r="AO22" s="20">
        <f>AK22+AM22</f>
        <v>0</v>
      </c>
      <c r="AP22" s="19">
        <v>3</v>
      </c>
      <c r="AQ22" s="19">
        <v>75</v>
      </c>
      <c r="AR22" s="19">
        <v>2</v>
      </c>
      <c r="AS22" s="19">
        <v>70</v>
      </c>
      <c r="AT22" s="19">
        <f>H22+P22+X22</f>
        <v>0</v>
      </c>
      <c r="AU22" s="19">
        <v>0</v>
      </c>
      <c r="AV22" s="19">
        <f>AH22</f>
        <v>2</v>
      </c>
      <c r="AW22" s="19">
        <f>AI22</f>
        <v>35</v>
      </c>
      <c r="AX22" s="19">
        <f>AJ22+AL22</f>
        <v>0</v>
      </c>
      <c r="AY22" s="19">
        <f>AK22+AM22</f>
        <v>0</v>
      </c>
      <c r="AZ22" s="20">
        <f>AP22+AR22+AT22+AV22+AN22</f>
        <v>7</v>
      </c>
      <c r="BA22" s="20">
        <f>AQ22+AS22+AU22+AW22+AO22</f>
        <v>180</v>
      </c>
      <c r="BC22" s="1">
        <f t="shared" si="10"/>
        <v>180</v>
      </c>
    </row>
    <row r="23" spans="1:55" ht="12" customHeight="1">
      <c r="A23" s="59" t="s">
        <v>24</v>
      </c>
      <c r="B23" s="59"/>
      <c r="C23" s="59"/>
      <c r="D23" s="20">
        <f>SUM(D22)</f>
        <v>2</v>
      </c>
      <c r="E23" s="20">
        <f aca="true" t="shared" si="13" ref="E23:BA23">SUM(E22)</f>
        <v>50</v>
      </c>
      <c r="F23" s="20">
        <f t="shared" si="13"/>
        <v>2</v>
      </c>
      <c r="G23" s="20">
        <f t="shared" si="13"/>
        <v>70</v>
      </c>
      <c r="H23" s="20">
        <f t="shared" si="13"/>
        <v>0</v>
      </c>
      <c r="I23" s="20">
        <f t="shared" si="13"/>
        <v>0</v>
      </c>
      <c r="J23" s="20">
        <f>SUM(J22)</f>
        <v>4</v>
      </c>
      <c r="K23" s="20">
        <f>SUM(K22)</f>
        <v>120</v>
      </c>
      <c r="L23" s="20">
        <f t="shared" si="13"/>
        <v>1</v>
      </c>
      <c r="M23" s="20">
        <f t="shared" si="13"/>
        <v>25</v>
      </c>
      <c r="N23" s="20">
        <f t="shared" si="13"/>
        <v>0</v>
      </c>
      <c r="O23" s="20">
        <f t="shared" si="13"/>
        <v>0</v>
      </c>
      <c r="P23" s="20">
        <f t="shared" si="13"/>
        <v>0</v>
      </c>
      <c r="Q23" s="20">
        <f t="shared" si="13"/>
        <v>0</v>
      </c>
      <c r="R23" s="20">
        <f t="shared" si="13"/>
        <v>1</v>
      </c>
      <c r="S23" s="20">
        <f t="shared" si="13"/>
        <v>25</v>
      </c>
      <c r="T23" s="20">
        <f t="shared" si="13"/>
        <v>0</v>
      </c>
      <c r="U23" s="20">
        <f t="shared" si="13"/>
        <v>0</v>
      </c>
      <c r="V23" s="20">
        <f t="shared" si="13"/>
        <v>0</v>
      </c>
      <c r="W23" s="20">
        <f t="shared" si="13"/>
        <v>0</v>
      </c>
      <c r="X23" s="20">
        <f t="shared" si="13"/>
        <v>0</v>
      </c>
      <c r="Y23" s="20">
        <f t="shared" si="13"/>
        <v>0</v>
      </c>
      <c r="Z23" s="20">
        <f t="shared" si="13"/>
        <v>0</v>
      </c>
      <c r="AA23" s="20">
        <f t="shared" si="13"/>
        <v>0</v>
      </c>
      <c r="AB23" s="20">
        <f t="shared" si="13"/>
        <v>0</v>
      </c>
      <c r="AC23" s="20">
        <f t="shared" si="13"/>
        <v>0</v>
      </c>
      <c r="AD23" s="20">
        <f t="shared" si="13"/>
        <v>2</v>
      </c>
      <c r="AE23" s="20">
        <f t="shared" si="13"/>
        <v>35</v>
      </c>
      <c r="AF23" s="20">
        <f t="shared" si="13"/>
        <v>0</v>
      </c>
      <c r="AG23" s="20">
        <f t="shared" si="13"/>
        <v>0</v>
      </c>
      <c r="AH23" s="20">
        <f t="shared" si="13"/>
        <v>2</v>
      </c>
      <c r="AI23" s="20">
        <f t="shared" si="13"/>
        <v>35</v>
      </c>
      <c r="AJ23" s="20">
        <f t="shared" si="13"/>
        <v>0</v>
      </c>
      <c r="AK23" s="20">
        <f t="shared" si="13"/>
        <v>0</v>
      </c>
      <c r="AL23" s="20">
        <f t="shared" si="13"/>
        <v>0</v>
      </c>
      <c r="AM23" s="20">
        <f t="shared" si="13"/>
        <v>0</v>
      </c>
      <c r="AN23" s="20">
        <f t="shared" si="13"/>
        <v>0</v>
      </c>
      <c r="AO23" s="20">
        <f t="shared" si="13"/>
        <v>0</v>
      </c>
      <c r="AP23" s="20">
        <f t="shared" si="13"/>
        <v>3</v>
      </c>
      <c r="AQ23" s="20">
        <f t="shared" si="13"/>
        <v>75</v>
      </c>
      <c r="AR23" s="20">
        <f t="shared" si="13"/>
        <v>2</v>
      </c>
      <c r="AS23" s="20">
        <v>70</v>
      </c>
      <c r="AT23" s="20">
        <f t="shared" si="13"/>
        <v>0</v>
      </c>
      <c r="AU23" s="20">
        <f t="shared" si="13"/>
        <v>0</v>
      </c>
      <c r="AV23" s="20">
        <f t="shared" si="13"/>
        <v>2</v>
      </c>
      <c r="AW23" s="20">
        <f t="shared" si="13"/>
        <v>35</v>
      </c>
      <c r="AX23" s="20">
        <f t="shared" si="13"/>
        <v>0</v>
      </c>
      <c r="AY23" s="20">
        <f t="shared" si="13"/>
        <v>0</v>
      </c>
      <c r="AZ23" s="20">
        <f t="shared" si="13"/>
        <v>7</v>
      </c>
      <c r="BA23" s="20">
        <f t="shared" si="13"/>
        <v>180</v>
      </c>
      <c r="BC23" s="1">
        <f t="shared" si="10"/>
        <v>180</v>
      </c>
    </row>
    <row r="24" spans="1:55" ht="12" customHeight="1">
      <c r="A24" s="16">
        <v>7</v>
      </c>
      <c r="B24" s="17" t="s">
        <v>25</v>
      </c>
      <c r="C24" s="18" t="s">
        <v>17</v>
      </c>
      <c r="D24" s="19">
        <v>3</v>
      </c>
      <c r="E24" s="19">
        <v>67</v>
      </c>
      <c r="F24" s="19">
        <v>0</v>
      </c>
      <c r="G24" s="19"/>
      <c r="H24" s="19"/>
      <c r="I24" s="19"/>
      <c r="J24" s="20">
        <f t="shared" si="7"/>
        <v>3</v>
      </c>
      <c r="K24" s="20">
        <f t="shared" si="8"/>
        <v>67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/>
      <c r="R24" s="20">
        <f>L24+N24+P24</f>
        <v>0</v>
      </c>
      <c r="S24" s="20">
        <f>M24+O24+Q24</f>
        <v>0</v>
      </c>
      <c r="T24" s="19">
        <v>0</v>
      </c>
      <c r="U24" s="19"/>
      <c r="V24" s="19">
        <v>1</v>
      </c>
      <c r="W24" s="19">
        <v>25</v>
      </c>
      <c r="X24" s="19"/>
      <c r="Y24" s="19"/>
      <c r="Z24" s="20">
        <f>T24+V24+X24</f>
        <v>1</v>
      </c>
      <c r="AA24" s="20">
        <f>U24+W24+Y24</f>
        <v>25</v>
      </c>
      <c r="AB24" s="19">
        <v>1</v>
      </c>
      <c r="AC24" s="19">
        <v>14</v>
      </c>
      <c r="AD24" s="19"/>
      <c r="AE24" s="19"/>
      <c r="AF24" s="19"/>
      <c r="AG24" s="19"/>
      <c r="AH24" s="20">
        <f>AB24+AD24+AF24</f>
        <v>1</v>
      </c>
      <c r="AI24" s="20">
        <f>AC24+AE24+AG24</f>
        <v>14</v>
      </c>
      <c r="AJ24" s="19">
        <v>1</v>
      </c>
      <c r="AK24" s="19">
        <v>6</v>
      </c>
      <c r="AL24" s="19"/>
      <c r="AM24" s="19"/>
      <c r="AN24" s="20">
        <f>AJ24+AL24</f>
        <v>1</v>
      </c>
      <c r="AO24" s="20">
        <f>AK24+AM24</f>
        <v>6</v>
      </c>
      <c r="AP24" s="19">
        <v>3</v>
      </c>
      <c r="AQ24" s="19">
        <v>67</v>
      </c>
      <c r="AR24" s="19">
        <f aca="true" t="shared" si="14" ref="AR24:AU25">F24+N24+V24</f>
        <v>1</v>
      </c>
      <c r="AS24" s="19">
        <f t="shared" si="14"/>
        <v>25</v>
      </c>
      <c r="AT24" s="19">
        <f t="shared" si="14"/>
        <v>0</v>
      </c>
      <c r="AU24" s="19">
        <f t="shared" si="14"/>
        <v>0</v>
      </c>
      <c r="AV24" s="19">
        <f>AH24</f>
        <v>1</v>
      </c>
      <c r="AW24" s="19">
        <f>AI24</f>
        <v>14</v>
      </c>
      <c r="AX24" s="19">
        <f>AJ24+AL24</f>
        <v>1</v>
      </c>
      <c r="AY24" s="19">
        <f>AK24+AM24</f>
        <v>6</v>
      </c>
      <c r="AZ24" s="20">
        <f>AP24+AR24+AT24+AV24+AN24</f>
        <v>6</v>
      </c>
      <c r="BA24" s="20">
        <f>AQ24+AS24+AU24+AW24+AY24</f>
        <v>112</v>
      </c>
      <c r="BC24" s="1">
        <f t="shared" si="10"/>
        <v>112</v>
      </c>
    </row>
    <row r="25" spans="1:55" ht="12" customHeight="1">
      <c r="A25" s="16">
        <v>8</v>
      </c>
      <c r="B25" s="17" t="s">
        <v>61</v>
      </c>
      <c r="C25" s="18" t="s">
        <v>17</v>
      </c>
      <c r="D25" s="19">
        <v>3</v>
      </c>
      <c r="E25" s="19">
        <v>75</v>
      </c>
      <c r="F25" s="19"/>
      <c r="G25" s="19"/>
      <c r="H25" s="19"/>
      <c r="I25" s="19"/>
      <c r="J25" s="20">
        <f t="shared" si="7"/>
        <v>3</v>
      </c>
      <c r="K25" s="20">
        <f t="shared" si="8"/>
        <v>75</v>
      </c>
      <c r="L25" s="19">
        <v>1</v>
      </c>
      <c r="M25" s="19">
        <v>18</v>
      </c>
      <c r="N25" s="19">
        <v>0</v>
      </c>
      <c r="O25" s="19">
        <v>0</v>
      </c>
      <c r="P25" s="19"/>
      <c r="Q25" s="19"/>
      <c r="R25" s="20">
        <f>L25+N25+P25</f>
        <v>1</v>
      </c>
      <c r="S25" s="20">
        <f>M25+O25+Q25</f>
        <v>18</v>
      </c>
      <c r="T25" s="19">
        <v>0</v>
      </c>
      <c r="U25" s="19">
        <v>0</v>
      </c>
      <c r="V25" s="19"/>
      <c r="W25" s="19"/>
      <c r="X25" s="19"/>
      <c r="Y25" s="19"/>
      <c r="Z25" s="20">
        <f>T25+V25+X25</f>
        <v>0</v>
      </c>
      <c r="AA25" s="20">
        <f>U25+W25+Y25</f>
        <v>0</v>
      </c>
      <c r="AB25" s="19">
        <v>0</v>
      </c>
      <c r="AC25" s="19">
        <v>0</v>
      </c>
      <c r="AD25" s="19"/>
      <c r="AE25" s="19"/>
      <c r="AF25" s="19"/>
      <c r="AG25" s="19"/>
      <c r="AH25" s="20">
        <f>AB25+AD25+AF25</f>
        <v>0</v>
      </c>
      <c r="AI25" s="20">
        <f>AC25+AE25+AG25</f>
        <v>0</v>
      </c>
      <c r="AJ25" s="19">
        <v>1</v>
      </c>
      <c r="AK25" s="19">
        <v>7</v>
      </c>
      <c r="AL25" s="19"/>
      <c r="AM25" s="19"/>
      <c r="AN25" s="20">
        <f>AJ25+AL25</f>
        <v>1</v>
      </c>
      <c r="AO25" s="20">
        <f>AK25+AM25</f>
        <v>7</v>
      </c>
      <c r="AP25" s="19">
        <v>4</v>
      </c>
      <c r="AQ25" s="19">
        <v>93</v>
      </c>
      <c r="AR25" s="19">
        <f t="shared" si="14"/>
        <v>0</v>
      </c>
      <c r="AS25" s="19">
        <f t="shared" si="14"/>
        <v>0</v>
      </c>
      <c r="AT25" s="19">
        <f t="shared" si="14"/>
        <v>0</v>
      </c>
      <c r="AU25" s="19">
        <f t="shared" si="14"/>
        <v>0</v>
      </c>
      <c r="AV25" s="19">
        <f>AH25</f>
        <v>0</v>
      </c>
      <c r="AW25" s="19">
        <f>AI25</f>
        <v>0</v>
      </c>
      <c r="AX25" s="19">
        <f>AJ25+AL25</f>
        <v>1</v>
      </c>
      <c r="AY25" s="19">
        <f>AK25+AM25</f>
        <v>7</v>
      </c>
      <c r="AZ25" s="20">
        <f>AP25+AR25+AT25+AV25+AN25</f>
        <v>5</v>
      </c>
      <c r="BA25" s="20">
        <f>AQ25+AS25+AU25+AW25+AO25</f>
        <v>100</v>
      </c>
      <c r="BC25" s="1">
        <f t="shared" si="10"/>
        <v>100</v>
      </c>
    </row>
    <row r="26" spans="1:55" s="3" customFormat="1" ht="12" customHeight="1">
      <c r="A26" s="59" t="s">
        <v>26</v>
      </c>
      <c r="B26" s="59"/>
      <c r="C26" s="59"/>
      <c r="D26" s="20">
        <f>SUM(D24:D25)</f>
        <v>6</v>
      </c>
      <c r="E26" s="20">
        <f aca="true" t="shared" si="15" ref="E26:BA26">SUM(E24:E25)</f>
        <v>142</v>
      </c>
      <c r="F26" s="20">
        <f t="shared" si="15"/>
        <v>0</v>
      </c>
      <c r="G26" s="20">
        <f t="shared" si="15"/>
        <v>0</v>
      </c>
      <c r="H26" s="20">
        <f t="shared" si="15"/>
        <v>0</v>
      </c>
      <c r="I26" s="20">
        <f t="shared" si="15"/>
        <v>0</v>
      </c>
      <c r="J26" s="20">
        <f>SUM(J24:J25)</f>
        <v>6</v>
      </c>
      <c r="K26" s="20">
        <f>SUM(K24:K25)</f>
        <v>142</v>
      </c>
      <c r="L26" s="20">
        <f t="shared" si="15"/>
        <v>1</v>
      </c>
      <c r="M26" s="20">
        <f t="shared" si="15"/>
        <v>18</v>
      </c>
      <c r="N26" s="20">
        <f t="shared" si="15"/>
        <v>0</v>
      </c>
      <c r="O26" s="20">
        <f t="shared" si="15"/>
        <v>0</v>
      </c>
      <c r="P26" s="20">
        <f t="shared" si="15"/>
        <v>0</v>
      </c>
      <c r="Q26" s="20">
        <f t="shared" si="15"/>
        <v>0</v>
      </c>
      <c r="R26" s="20">
        <f t="shared" si="15"/>
        <v>1</v>
      </c>
      <c r="S26" s="20">
        <f t="shared" si="15"/>
        <v>18</v>
      </c>
      <c r="T26" s="20">
        <f t="shared" si="15"/>
        <v>0</v>
      </c>
      <c r="U26" s="20">
        <f t="shared" si="15"/>
        <v>0</v>
      </c>
      <c r="V26" s="20">
        <f t="shared" si="15"/>
        <v>1</v>
      </c>
      <c r="W26" s="20">
        <f t="shared" si="15"/>
        <v>25</v>
      </c>
      <c r="X26" s="20">
        <f t="shared" si="15"/>
        <v>0</v>
      </c>
      <c r="Y26" s="20">
        <f t="shared" si="15"/>
        <v>0</v>
      </c>
      <c r="Z26" s="20">
        <f t="shared" si="15"/>
        <v>1</v>
      </c>
      <c r="AA26" s="20">
        <f t="shared" si="15"/>
        <v>25</v>
      </c>
      <c r="AB26" s="20">
        <f t="shared" si="15"/>
        <v>1</v>
      </c>
      <c r="AC26" s="20">
        <f t="shared" si="15"/>
        <v>14</v>
      </c>
      <c r="AD26" s="20">
        <f t="shared" si="15"/>
        <v>0</v>
      </c>
      <c r="AE26" s="20">
        <f t="shared" si="15"/>
        <v>0</v>
      </c>
      <c r="AF26" s="20">
        <f t="shared" si="15"/>
        <v>0</v>
      </c>
      <c r="AG26" s="20">
        <f t="shared" si="15"/>
        <v>0</v>
      </c>
      <c r="AH26" s="20">
        <f t="shared" si="15"/>
        <v>1</v>
      </c>
      <c r="AI26" s="20">
        <f t="shared" si="15"/>
        <v>14</v>
      </c>
      <c r="AJ26" s="20">
        <f t="shared" si="15"/>
        <v>2</v>
      </c>
      <c r="AK26" s="20">
        <f t="shared" si="15"/>
        <v>13</v>
      </c>
      <c r="AL26" s="20">
        <f t="shared" si="15"/>
        <v>0</v>
      </c>
      <c r="AM26" s="20">
        <f t="shared" si="15"/>
        <v>0</v>
      </c>
      <c r="AN26" s="20">
        <f t="shared" si="15"/>
        <v>2</v>
      </c>
      <c r="AO26" s="20">
        <f t="shared" si="15"/>
        <v>13</v>
      </c>
      <c r="AP26" s="20">
        <f t="shared" si="15"/>
        <v>7</v>
      </c>
      <c r="AQ26" s="20">
        <f t="shared" si="15"/>
        <v>160</v>
      </c>
      <c r="AR26" s="20">
        <f t="shared" si="15"/>
        <v>1</v>
      </c>
      <c r="AS26" s="20">
        <f t="shared" si="15"/>
        <v>25</v>
      </c>
      <c r="AT26" s="20">
        <f t="shared" si="15"/>
        <v>0</v>
      </c>
      <c r="AU26" s="20">
        <f t="shared" si="15"/>
        <v>0</v>
      </c>
      <c r="AV26" s="20">
        <f t="shared" si="15"/>
        <v>1</v>
      </c>
      <c r="AW26" s="20">
        <f t="shared" si="15"/>
        <v>14</v>
      </c>
      <c r="AX26" s="20">
        <f t="shared" si="15"/>
        <v>2</v>
      </c>
      <c r="AY26" s="20">
        <f t="shared" si="15"/>
        <v>13</v>
      </c>
      <c r="AZ26" s="20">
        <f t="shared" si="15"/>
        <v>11</v>
      </c>
      <c r="BA26" s="20">
        <f t="shared" si="15"/>
        <v>212</v>
      </c>
      <c r="BC26" s="1">
        <f t="shared" si="10"/>
        <v>212</v>
      </c>
    </row>
    <row r="27" spans="1:55" ht="12" customHeight="1">
      <c r="A27" s="33">
        <v>9</v>
      </c>
      <c r="B27" s="21" t="s">
        <v>44</v>
      </c>
      <c r="C27" s="18" t="s">
        <v>17</v>
      </c>
      <c r="D27" s="19"/>
      <c r="E27" s="19"/>
      <c r="F27" s="19">
        <v>0</v>
      </c>
      <c r="G27" s="19"/>
      <c r="H27" s="19"/>
      <c r="I27" s="19"/>
      <c r="J27" s="20">
        <f t="shared" si="7"/>
        <v>0</v>
      </c>
      <c r="K27" s="20">
        <f t="shared" si="8"/>
        <v>0</v>
      </c>
      <c r="L27" s="19"/>
      <c r="M27" s="19"/>
      <c r="N27" s="19">
        <v>1</v>
      </c>
      <c r="O27" s="19">
        <v>18</v>
      </c>
      <c r="P27" s="19"/>
      <c r="Q27" s="19"/>
      <c r="R27" s="20">
        <f>L27+N27+P27</f>
        <v>1</v>
      </c>
      <c r="S27" s="20">
        <f>M27+O27+Q27</f>
        <v>18</v>
      </c>
      <c r="T27" s="19"/>
      <c r="U27" s="19"/>
      <c r="V27" s="19">
        <v>1</v>
      </c>
      <c r="W27" s="19">
        <v>29</v>
      </c>
      <c r="X27" s="19"/>
      <c r="Y27" s="19"/>
      <c r="Z27" s="20">
        <f>T27+V27+X27</f>
        <v>1</v>
      </c>
      <c r="AA27" s="20">
        <f>Y27+W27+U27</f>
        <v>29</v>
      </c>
      <c r="AB27" s="19"/>
      <c r="AC27" s="19"/>
      <c r="AD27" s="19"/>
      <c r="AE27" s="19"/>
      <c r="AF27" s="19"/>
      <c r="AG27" s="19"/>
      <c r="AH27" s="20">
        <f>AB27+AD27+AF27</f>
        <v>0</v>
      </c>
      <c r="AI27" s="20">
        <f>AC27+AE27+AG27</f>
        <v>0</v>
      </c>
      <c r="AJ27" s="19">
        <v>1</v>
      </c>
      <c r="AK27" s="19">
        <v>9</v>
      </c>
      <c r="AL27" s="19"/>
      <c r="AM27" s="19"/>
      <c r="AN27" s="20">
        <f>AJ27+AL27</f>
        <v>1</v>
      </c>
      <c r="AO27" s="20">
        <f>AK27+AM27</f>
        <v>9</v>
      </c>
      <c r="AP27" s="19">
        <v>0</v>
      </c>
      <c r="AQ27" s="19">
        <v>0</v>
      </c>
      <c r="AR27" s="19">
        <f>F27+N27+V27</f>
        <v>2</v>
      </c>
      <c r="AS27" s="19">
        <f>G27+O27+W27</f>
        <v>47</v>
      </c>
      <c r="AT27" s="19">
        <f>H27+P27+X27</f>
        <v>0</v>
      </c>
      <c r="AU27" s="19">
        <f>I27+Q27+Y27</f>
        <v>0</v>
      </c>
      <c r="AV27" s="19">
        <f>AH27</f>
        <v>0</v>
      </c>
      <c r="AW27" s="19">
        <f>AI27</f>
        <v>0</v>
      </c>
      <c r="AX27" s="19">
        <f>AJ27+AL27</f>
        <v>1</v>
      </c>
      <c r="AY27" s="19">
        <f>AK27+AM27</f>
        <v>9</v>
      </c>
      <c r="AZ27" s="20">
        <f>AP27+AR27+AT27+AV27+AN27</f>
        <v>3</v>
      </c>
      <c r="BA27" s="20">
        <f>AQ27+AS27+AU27+AW27+AO27</f>
        <v>56</v>
      </c>
      <c r="BC27" s="1">
        <f t="shared" si="10"/>
        <v>56</v>
      </c>
    </row>
    <row r="28" spans="1:55" s="3" customFormat="1" ht="12" customHeight="1">
      <c r="A28" s="48" t="s">
        <v>27</v>
      </c>
      <c r="B28" s="48"/>
      <c r="C28" s="48"/>
      <c r="D28" s="20">
        <f>SUM(D27)</f>
        <v>0</v>
      </c>
      <c r="E28" s="20">
        <f aca="true" t="shared" si="16" ref="E28:BA28">SUM(E27)</f>
        <v>0</v>
      </c>
      <c r="F28" s="20">
        <f t="shared" si="16"/>
        <v>0</v>
      </c>
      <c r="G28" s="20">
        <f t="shared" si="16"/>
        <v>0</v>
      </c>
      <c r="H28" s="20">
        <f t="shared" si="16"/>
        <v>0</v>
      </c>
      <c r="I28" s="20">
        <f t="shared" si="16"/>
        <v>0</v>
      </c>
      <c r="J28" s="20">
        <f>SUM(J27)</f>
        <v>0</v>
      </c>
      <c r="K28" s="20">
        <f>SUM(K27)</f>
        <v>0</v>
      </c>
      <c r="L28" s="20">
        <f t="shared" si="16"/>
        <v>0</v>
      </c>
      <c r="M28" s="20">
        <f t="shared" si="16"/>
        <v>0</v>
      </c>
      <c r="N28" s="20">
        <f t="shared" si="16"/>
        <v>1</v>
      </c>
      <c r="O28" s="20">
        <f t="shared" si="16"/>
        <v>18</v>
      </c>
      <c r="P28" s="20">
        <f t="shared" si="16"/>
        <v>0</v>
      </c>
      <c r="Q28" s="20">
        <f t="shared" si="16"/>
        <v>0</v>
      </c>
      <c r="R28" s="20">
        <f t="shared" si="16"/>
        <v>1</v>
      </c>
      <c r="S28" s="20">
        <f t="shared" si="16"/>
        <v>18</v>
      </c>
      <c r="T28" s="20">
        <f t="shared" si="16"/>
        <v>0</v>
      </c>
      <c r="U28" s="20">
        <f t="shared" si="16"/>
        <v>0</v>
      </c>
      <c r="V28" s="20">
        <f t="shared" si="16"/>
        <v>1</v>
      </c>
      <c r="W28" s="20">
        <f t="shared" si="16"/>
        <v>29</v>
      </c>
      <c r="X28" s="20">
        <f t="shared" si="16"/>
        <v>0</v>
      </c>
      <c r="Y28" s="20">
        <f t="shared" si="16"/>
        <v>0</v>
      </c>
      <c r="Z28" s="20">
        <f t="shared" si="16"/>
        <v>1</v>
      </c>
      <c r="AA28" s="20">
        <f t="shared" si="16"/>
        <v>29</v>
      </c>
      <c r="AB28" s="20">
        <f t="shared" si="16"/>
        <v>0</v>
      </c>
      <c r="AC28" s="20">
        <f t="shared" si="16"/>
        <v>0</v>
      </c>
      <c r="AD28" s="20">
        <f t="shared" si="16"/>
        <v>0</v>
      </c>
      <c r="AE28" s="20">
        <f t="shared" si="16"/>
        <v>0</v>
      </c>
      <c r="AF28" s="20">
        <f t="shared" si="16"/>
        <v>0</v>
      </c>
      <c r="AG28" s="20">
        <f t="shared" si="16"/>
        <v>0</v>
      </c>
      <c r="AH28" s="20">
        <f t="shared" si="16"/>
        <v>0</v>
      </c>
      <c r="AI28" s="20">
        <f t="shared" si="16"/>
        <v>0</v>
      </c>
      <c r="AJ28" s="20">
        <f t="shared" si="16"/>
        <v>1</v>
      </c>
      <c r="AK28" s="20">
        <v>9</v>
      </c>
      <c r="AL28" s="20">
        <f t="shared" si="16"/>
        <v>0</v>
      </c>
      <c r="AM28" s="20">
        <f t="shared" si="16"/>
        <v>0</v>
      </c>
      <c r="AN28" s="20">
        <f t="shared" si="16"/>
        <v>1</v>
      </c>
      <c r="AO28" s="20">
        <v>9</v>
      </c>
      <c r="AP28" s="20">
        <f t="shared" si="16"/>
        <v>0</v>
      </c>
      <c r="AQ28" s="20">
        <f t="shared" si="16"/>
        <v>0</v>
      </c>
      <c r="AR28" s="20">
        <f t="shared" si="16"/>
        <v>2</v>
      </c>
      <c r="AS28" s="20">
        <f t="shared" si="16"/>
        <v>47</v>
      </c>
      <c r="AT28" s="20">
        <f t="shared" si="16"/>
        <v>0</v>
      </c>
      <c r="AU28" s="20">
        <f t="shared" si="16"/>
        <v>0</v>
      </c>
      <c r="AV28" s="20">
        <f t="shared" si="16"/>
        <v>0</v>
      </c>
      <c r="AW28" s="20">
        <f t="shared" si="16"/>
        <v>0</v>
      </c>
      <c r="AX28" s="20">
        <f t="shared" si="16"/>
        <v>1</v>
      </c>
      <c r="AY28" s="20">
        <f t="shared" si="16"/>
        <v>9</v>
      </c>
      <c r="AZ28" s="20">
        <f t="shared" si="16"/>
        <v>3</v>
      </c>
      <c r="BA28" s="20">
        <f t="shared" si="16"/>
        <v>56</v>
      </c>
      <c r="BC28" s="1">
        <f t="shared" si="10"/>
        <v>56</v>
      </c>
    </row>
    <row r="29" spans="1:55" ht="12" customHeight="1">
      <c r="A29" s="16">
        <v>10</v>
      </c>
      <c r="B29" s="17" t="s">
        <v>68</v>
      </c>
      <c r="C29" s="18" t="s">
        <v>17</v>
      </c>
      <c r="D29" s="19">
        <v>7</v>
      </c>
      <c r="E29" s="19">
        <v>191</v>
      </c>
      <c r="F29" s="19">
        <v>1</v>
      </c>
      <c r="G29" s="19">
        <v>21</v>
      </c>
      <c r="H29" s="19"/>
      <c r="I29" s="19"/>
      <c r="J29" s="20">
        <f t="shared" si="7"/>
        <v>8</v>
      </c>
      <c r="K29" s="20">
        <f t="shared" si="8"/>
        <v>212</v>
      </c>
      <c r="L29" s="19">
        <v>3</v>
      </c>
      <c r="M29" s="19">
        <v>45</v>
      </c>
      <c r="N29" s="19">
        <v>0</v>
      </c>
      <c r="O29" s="19">
        <v>0</v>
      </c>
      <c r="P29" s="19">
        <v>1</v>
      </c>
      <c r="Q29" s="19">
        <v>15</v>
      </c>
      <c r="R29" s="20">
        <f>L29+N29+P29</f>
        <v>4</v>
      </c>
      <c r="S29" s="20">
        <f>M29+O29+Q29</f>
        <v>60</v>
      </c>
      <c r="T29" s="19"/>
      <c r="U29" s="19"/>
      <c r="V29" s="19"/>
      <c r="W29" s="19"/>
      <c r="X29" s="19"/>
      <c r="Y29" s="19"/>
      <c r="Z29" s="20">
        <f>T29+V29+X29</f>
        <v>0</v>
      </c>
      <c r="AA29" s="20">
        <f>U29+W29+Y29</f>
        <v>0</v>
      </c>
      <c r="AB29" s="19">
        <v>1</v>
      </c>
      <c r="AC29" s="19">
        <v>12</v>
      </c>
      <c r="AD29" s="19"/>
      <c r="AE29" s="19"/>
      <c r="AF29" s="19"/>
      <c r="AG29" s="19"/>
      <c r="AH29" s="20">
        <f>AB29+AD29+AF29</f>
        <v>1</v>
      </c>
      <c r="AI29" s="20">
        <f>AC29+AE29+AG29</f>
        <v>12</v>
      </c>
      <c r="AJ29" s="19">
        <v>1</v>
      </c>
      <c r="AK29" s="19">
        <v>10</v>
      </c>
      <c r="AL29" s="19"/>
      <c r="AM29" s="19"/>
      <c r="AN29" s="20">
        <f>AJ29+AL29</f>
        <v>1</v>
      </c>
      <c r="AO29" s="20">
        <f>AK29+AM29</f>
        <v>10</v>
      </c>
      <c r="AP29" s="19">
        <v>10</v>
      </c>
      <c r="AQ29" s="19">
        <v>236</v>
      </c>
      <c r="AR29" s="19">
        <v>1</v>
      </c>
      <c r="AS29" s="19">
        <v>21</v>
      </c>
      <c r="AT29" s="19">
        <f>H29+P29+X29</f>
        <v>1</v>
      </c>
      <c r="AU29" s="19">
        <f>I29+Q29+Y29</f>
        <v>15</v>
      </c>
      <c r="AV29" s="19">
        <f>AH29</f>
        <v>1</v>
      </c>
      <c r="AW29" s="19">
        <f>AI29</f>
        <v>12</v>
      </c>
      <c r="AX29" s="19">
        <f>AJ29+AL29</f>
        <v>1</v>
      </c>
      <c r="AY29" s="19">
        <f>AK29+AM29</f>
        <v>10</v>
      </c>
      <c r="AZ29" s="20">
        <f>AP29+AR29+AT29+AV29+AN29</f>
        <v>14</v>
      </c>
      <c r="BA29" s="20">
        <f>AQ29+AS29+AU29+AW29+AO29</f>
        <v>294</v>
      </c>
      <c r="BC29" s="1">
        <f t="shared" si="10"/>
        <v>294</v>
      </c>
    </row>
    <row r="30" spans="1:55" ht="12" customHeight="1">
      <c r="A30" s="16">
        <v>11</v>
      </c>
      <c r="B30" s="17" t="s">
        <v>28</v>
      </c>
      <c r="C30" s="18" t="s">
        <v>17</v>
      </c>
      <c r="D30" s="19">
        <v>0</v>
      </c>
      <c r="E30" s="19">
        <v>0</v>
      </c>
      <c r="F30" s="19">
        <v>1</v>
      </c>
      <c r="G30" s="19">
        <v>24</v>
      </c>
      <c r="H30" s="19"/>
      <c r="I30" s="19"/>
      <c r="J30" s="20">
        <f t="shared" si="7"/>
        <v>1</v>
      </c>
      <c r="K30" s="20">
        <f t="shared" si="8"/>
        <v>24</v>
      </c>
      <c r="L30" s="19">
        <v>0</v>
      </c>
      <c r="M30" s="19">
        <v>0</v>
      </c>
      <c r="N30" s="19"/>
      <c r="O30" s="19"/>
      <c r="P30" s="19"/>
      <c r="Q30" s="19"/>
      <c r="R30" s="20">
        <f>L30+N30+P30</f>
        <v>0</v>
      </c>
      <c r="S30" s="20">
        <f>M30+O30+Q30</f>
        <v>0</v>
      </c>
      <c r="T30" s="19">
        <v>2</v>
      </c>
      <c r="U30" s="19">
        <v>31</v>
      </c>
      <c r="V30" s="19">
        <v>0</v>
      </c>
      <c r="W30" s="19">
        <v>0</v>
      </c>
      <c r="X30" s="19"/>
      <c r="Y30" s="19"/>
      <c r="Z30" s="20">
        <f>T30+V30+X30</f>
        <v>2</v>
      </c>
      <c r="AA30" s="20">
        <f>U30+W30+Y30</f>
        <v>31</v>
      </c>
      <c r="AB30" s="19">
        <v>0</v>
      </c>
      <c r="AC30" s="19">
        <v>0</v>
      </c>
      <c r="AD30" s="19"/>
      <c r="AE30" s="19"/>
      <c r="AF30" s="19"/>
      <c r="AG30" s="19"/>
      <c r="AH30" s="20">
        <f>AB30+AD30+AF30</f>
        <v>0</v>
      </c>
      <c r="AI30" s="20">
        <f>AC30+AE30+AG30</f>
        <v>0</v>
      </c>
      <c r="AJ30" s="19">
        <v>1</v>
      </c>
      <c r="AK30" s="19">
        <v>10</v>
      </c>
      <c r="AL30" s="19"/>
      <c r="AM30" s="19"/>
      <c r="AN30" s="20">
        <f>AJ30+AL30</f>
        <v>1</v>
      </c>
      <c r="AO30" s="20">
        <f>AK30+AM30</f>
        <v>10</v>
      </c>
      <c r="AP30" s="19">
        <v>2</v>
      </c>
      <c r="AQ30" s="19">
        <v>31</v>
      </c>
      <c r="AR30" s="19">
        <v>1</v>
      </c>
      <c r="AS30" s="19">
        <v>24</v>
      </c>
      <c r="AT30" s="19">
        <v>0</v>
      </c>
      <c r="AU30" s="19">
        <f>I30+Q30+Y30</f>
        <v>0</v>
      </c>
      <c r="AV30" s="19">
        <f>AH30</f>
        <v>0</v>
      </c>
      <c r="AW30" s="19">
        <f>AI30</f>
        <v>0</v>
      </c>
      <c r="AX30" s="19">
        <f>AJ30+AL30</f>
        <v>1</v>
      </c>
      <c r="AY30" s="19">
        <f>AK30+AM30</f>
        <v>10</v>
      </c>
      <c r="AZ30" s="20">
        <f>AP30+AR30+AT30+AV30+AX30</f>
        <v>4</v>
      </c>
      <c r="BA30" s="20">
        <f>AQ30+AS30+AU30+AW30+AY30</f>
        <v>65</v>
      </c>
      <c r="BC30" s="1">
        <f t="shared" si="10"/>
        <v>65</v>
      </c>
    </row>
    <row r="31" spans="1:55" s="3" customFormat="1" ht="12" customHeight="1">
      <c r="A31" s="59" t="s">
        <v>29</v>
      </c>
      <c r="B31" s="59"/>
      <c r="C31" s="59"/>
      <c r="D31" s="20">
        <f>SUM(D29:D30)</f>
        <v>7</v>
      </c>
      <c r="E31" s="20">
        <f aca="true" t="shared" si="17" ref="E31:BA31">SUM(E29:E30)</f>
        <v>191</v>
      </c>
      <c r="F31" s="20">
        <f t="shared" si="17"/>
        <v>2</v>
      </c>
      <c r="G31" s="20">
        <f t="shared" si="17"/>
        <v>45</v>
      </c>
      <c r="H31" s="20">
        <f t="shared" si="17"/>
        <v>0</v>
      </c>
      <c r="I31" s="20">
        <f t="shared" si="17"/>
        <v>0</v>
      </c>
      <c r="J31" s="20">
        <f>SUM(J29:J30)</f>
        <v>9</v>
      </c>
      <c r="K31" s="20">
        <f>SUM(K29:K30)</f>
        <v>236</v>
      </c>
      <c r="L31" s="20">
        <f t="shared" si="17"/>
        <v>3</v>
      </c>
      <c r="M31" s="20">
        <f t="shared" si="17"/>
        <v>45</v>
      </c>
      <c r="N31" s="20">
        <f t="shared" si="17"/>
        <v>0</v>
      </c>
      <c r="O31" s="20">
        <f t="shared" si="17"/>
        <v>0</v>
      </c>
      <c r="P31" s="20">
        <f t="shared" si="17"/>
        <v>1</v>
      </c>
      <c r="Q31" s="20">
        <f t="shared" si="17"/>
        <v>15</v>
      </c>
      <c r="R31" s="20">
        <f t="shared" si="17"/>
        <v>4</v>
      </c>
      <c r="S31" s="20">
        <f t="shared" si="17"/>
        <v>60</v>
      </c>
      <c r="T31" s="20">
        <f t="shared" si="17"/>
        <v>2</v>
      </c>
      <c r="U31" s="20">
        <f t="shared" si="17"/>
        <v>31</v>
      </c>
      <c r="V31" s="20">
        <f t="shared" si="17"/>
        <v>0</v>
      </c>
      <c r="W31" s="20">
        <f t="shared" si="17"/>
        <v>0</v>
      </c>
      <c r="X31" s="20">
        <f t="shared" si="17"/>
        <v>0</v>
      </c>
      <c r="Y31" s="20">
        <f t="shared" si="17"/>
        <v>0</v>
      </c>
      <c r="Z31" s="20">
        <f t="shared" si="17"/>
        <v>2</v>
      </c>
      <c r="AA31" s="20">
        <f t="shared" si="17"/>
        <v>31</v>
      </c>
      <c r="AB31" s="20">
        <f t="shared" si="17"/>
        <v>1</v>
      </c>
      <c r="AC31" s="20">
        <f t="shared" si="17"/>
        <v>12</v>
      </c>
      <c r="AD31" s="20">
        <f t="shared" si="17"/>
        <v>0</v>
      </c>
      <c r="AE31" s="20">
        <f t="shared" si="17"/>
        <v>0</v>
      </c>
      <c r="AF31" s="20">
        <f t="shared" si="17"/>
        <v>0</v>
      </c>
      <c r="AG31" s="20">
        <f t="shared" si="17"/>
        <v>0</v>
      </c>
      <c r="AH31" s="20">
        <f t="shared" si="17"/>
        <v>1</v>
      </c>
      <c r="AI31" s="20">
        <f t="shared" si="17"/>
        <v>12</v>
      </c>
      <c r="AJ31" s="20">
        <f t="shared" si="17"/>
        <v>2</v>
      </c>
      <c r="AK31" s="20">
        <f t="shared" si="17"/>
        <v>20</v>
      </c>
      <c r="AL31" s="20">
        <f t="shared" si="17"/>
        <v>0</v>
      </c>
      <c r="AM31" s="20">
        <f t="shared" si="17"/>
        <v>0</v>
      </c>
      <c r="AN31" s="20">
        <f t="shared" si="17"/>
        <v>2</v>
      </c>
      <c r="AO31" s="20">
        <f t="shared" si="17"/>
        <v>20</v>
      </c>
      <c r="AP31" s="20">
        <f t="shared" si="17"/>
        <v>12</v>
      </c>
      <c r="AQ31" s="20">
        <f t="shared" si="17"/>
        <v>267</v>
      </c>
      <c r="AR31" s="20">
        <f t="shared" si="17"/>
        <v>2</v>
      </c>
      <c r="AS31" s="20">
        <f t="shared" si="17"/>
        <v>45</v>
      </c>
      <c r="AT31" s="20">
        <f t="shared" si="17"/>
        <v>1</v>
      </c>
      <c r="AU31" s="20">
        <f t="shared" si="17"/>
        <v>15</v>
      </c>
      <c r="AV31" s="20">
        <f t="shared" si="17"/>
        <v>1</v>
      </c>
      <c r="AW31" s="20">
        <f t="shared" si="17"/>
        <v>12</v>
      </c>
      <c r="AX31" s="20">
        <f t="shared" si="17"/>
        <v>2</v>
      </c>
      <c r="AY31" s="20">
        <f t="shared" si="17"/>
        <v>20</v>
      </c>
      <c r="AZ31" s="20">
        <f t="shared" si="17"/>
        <v>18</v>
      </c>
      <c r="BA31" s="20">
        <f t="shared" si="17"/>
        <v>359</v>
      </c>
      <c r="BC31" s="1">
        <f t="shared" si="10"/>
        <v>359</v>
      </c>
    </row>
    <row r="32" spans="1:55" s="3" customFormat="1" ht="12" customHeight="1">
      <c r="A32" s="16">
        <v>12</v>
      </c>
      <c r="B32" s="17" t="s">
        <v>63</v>
      </c>
      <c r="C32" s="18" t="s">
        <v>17</v>
      </c>
      <c r="D32" s="20"/>
      <c r="E32" s="20"/>
      <c r="F32" s="20"/>
      <c r="G32" s="20"/>
      <c r="H32" s="20"/>
      <c r="I32" s="20"/>
      <c r="J32" s="20">
        <f t="shared" si="7"/>
        <v>0</v>
      </c>
      <c r="K32" s="20">
        <f t="shared" si="8"/>
        <v>0</v>
      </c>
      <c r="L32" s="20"/>
      <c r="M32" s="20"/>
      <c r="N32" s="20"/>
      <c r="O32" s="20"/>
      <c r="P32" s="20"/>
      <c r="Q32" s="20"/>
      <c r="R32" s="20">
        <f>L32+N32+P32</f>
        <v>0</v>
      </c>
      <c r="S32" s="20">
        <f>M32+O32+Q32</f>
        <v>0</v>
      </c>
      <c r="T32" s="19">
        <v>1</v>
      </c>
      <c r="U32" s="19">
        <v>21</v>
      </c>
      <c r="V32" s="20"/>
      <c r="W32" s="20"/>
      <c r="X32" s="20"/>
      <c r="Y32" s="20"/>
      <c r="Z32" s="20">
        <f>T32+V32+X32</f>
        <v>1</v>
      </c>
      <c r="AA32" s="20">
        <f>U32+W32+Y32</f>
        <v>21</v>
      </c>
      <c r="AB32" s="20"/>
      <c r="AC32" s="20"/>
      <c r="AD32" s="20"/>
      <c r="AE32" s="20"/>
      <c r="AF32" s="20"/>
      <c r="AG32" s="20"/>
      <c r="AH32" s="20">
        <f>AB32+AD32+AF32</f>
        <v>0</v>
      </c>
      <c r="AI32" s="20">
        <f>AC32+AE32+AG32</f>
        <v>0</v>
      </c>
      <c r="AJ32" s="20">
        <v>0</v>
      </c>
      <c r="AK32" s="20">
        <v>0</v>
      </c>
      <c r="AL32" s="20"/>
      <c r="AM32" s="20"/>
      <c r="AN32" s="20">
        <f>AJ32+AL32</f>
        <v>0</v>
      </c>
      <c r="AO32" s="20">
        <f>AK32+AM32</f>
        <v>0</v>
      </c>
      <c r="AP32" s="19">
        <v>1</v>
      </c>
      <c r="AQ32" s="19">
        <v>21</v>
      </c>
      <c r="AR32" s="19">
        <f aca="true" t="shared" si="18" ref="AR32:AU34">F32+N32+V32</f>
        <v>0</v>
      </c>
      <c r="AS32" s="19">
        <f t="shared" si="18"/>
        <v>0</v>
      </c>
      <c r="AT32" s="19">
        <f t="shared" si="18"/>
        <v>0</v>
      </c>
      <c r="AU32" s="19">
        <f t="shared" si="18"/>
        <v>0</v>
      </c>
      <c r="AV32" s="19">
        <f>AH32</f>
        <v>0</v>
      </c>
      <c r="AW32" s="19">
        <f>AI32</f>
        <v>0</v>
      </c>
      <c r="AX32" s="19">
        <f>AJ32+AL32</f>
        <v>0</v>
      </c>
      <c r="AY32" s="19">
        <f>AK32+AM32</f>
        <v>0</v>
      </c>
      <c r="AZ32" s="20">
        <f>AP32+AR32+AT32+AV32+AN32</f>
        <v>1</v>
      </c>
      <c r="BA32" s="20">
        <f>AQ32+AS32+AU32+AW32+AO32</f>
        <v>21</v>
      </c>
      <c r="BC32" s="1">
        <f t="shared" si="10"/>
        <v>21</v>
      </c>
    </row>
    <row r="33" spans="1:55" s="3" customFormat="1" ht="12" customHeight="1">
      <c r="A33" s="16">
        <v>13</v>
      </c>
      <c r="B33" s="17" t="s">
        <v>76</v>
      </c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9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20"/>
      <c r="BA33" s="20"/>
      <c r="BC33" s="1"/>
    </row>
    <row r="34" spans="1:55" ht="12" customHeight="1">
      <c r="A34" s="33">
        <v>14</v>
      </c>
      <c r="B34" s="21" t="s">
        <v>30</v>
      </c>
      <c r="C34" s="18" t="s">
        <v>17</v>
      </c>
      <c r="D34" s="19"/>
      <c r="E34" s="19"/>
      <c r="F34" s="19"/>
      <c r="G34" s="19"/>
      <c r="H34" s="19"/>
      <c r="I34" s="19"/>
      <c r="J34" s="20">
        <f t="shared" si="7"/>
        <v>0</v>
      </c>
      <c r="K34" s="20">
        <f t="shared" si="8"/>
        <v>0</v>
      </c>
      <c r="L34" s="19"/>
      <c r="M34" s="19"/>
      <c r="N34" s="19"/>
      <c r="O34" s="19"/>
      <c r="P34" s="19"/>
      <c r="Q34" s="19"/>
      <c r="R34" s="20">
        <f>L34+N34+P34</f>
        <v>0</v>
      </c>
      <c r="S34" s="20">
        <f>M34+O34+Q34</f>
        <v>0</v>
      </c>
      <c r="T34" s="19">
        <v>1</v>
      </c>
      <c r="U34" s="19">
        <v>22</v>
      </c>
      <c r="V34" s="19"/>
      <c r="W34" s="19"/>
      <c r="X34" s="19"/>
      <c r="Y34" s="19"/>
      <c r="Z34" s="20">
        <f>T34+V34+X34</f>
        <v>1</v>
      </c>
      <c r="AA34" s="20">
        <f>Y34+W34+U34</f>
        <v>22</v>
      </c>
      <c r="AB34" s="19"/>
      <c r="AC34" s="19"/>
      <c r="AD34" s="19"/>
      <c r="AE34" s="19"/>
      <c r="AF34" s="19"/>
      <c r="AG34" s="19"/>
      <c r="AH34" s="20">
        <f>AB34+AD34+AF34</f>
        <v>0</v>
      </c>
      <c r="AI34" s="20">
        <f>AC34+AE34+AG34</f>
        <v>0</v>
      </c>
      <c r="AJ34" s="19"/>
      <c r="AK34" s="19"/>
      <c r="AL34" s="19"/>
      <c r="AM34" s="19"/>
      <c r="AN34" s="20">
        <f>AJ34+AL34</f>
        <v>0</v>
      </c>
      <c r="AO34" s="20">
        <f>AK34+AM34</f>
        <v>0</v>
      </c>
      <c r="AP34" s="19">
        <f>D34+L34+T34+AN34</f>
        <v>1</v>
      </c>
      <c r="AQ34" s="19">
        <f>E34+M34+U34+AO34</f>
        <v>22</v>
      </c>
      <c r="AR34" s="19">
        <f t="shared" si="18"/>
        <v>0</v>
      </c>
      <c r="AS34" s="19">
        <f t="shared" si="18"/>
        <v>0</v>
      </c>
      <c r="AT34" s="19">
        <f t="shared" si="18"/>
        <v>0</v>
      </c>
      <c r="AU34" s="19">
        <f t="shared" si="18"/>
        <v>0</v>
      </c>
      <c r="AV34" s="19">
        <f>AH34</f>
        <v>0</v>
      </c>
      <c r="AW34" s="19">
        <f>AI34</f>
        <v>0</v>
      </c>
      <c r="AX34" s="19">
        <f>AJ34+AL34</f>
        <v>0</v>
      </c>
      <c r="AY34" s="19">
        <f>AK34+AM34</f>
        <v>0</v>
      </c>
      <c r="AZ34" s="20">
        <f>AP34+AR34+AT34+AV34+AN34</f>
        <v>1</v>
      </c>
      <c r="BA34" s="20">
        <f>AQ34+AS34+AU34+AW34+AO34</f>
        <v>22</v>
      </c>
      <c r="BC34" s="1">
        <f t="shared" si="10"/>
        <v>22</v>
      </c>
    </row>
    <row r="35" spans="1:55" ht="12" customHeight="1">
      <c r="A35" s="59" t="s">
        <v>31</v>
      </c>
      <c r="B35" s="59"/>
      <c r="C35" s="59"/>
      <c r="D35" s="20">
        <f>SUM(D32:D34)</f>
        <v>0</v>
      </c>
      <c r="E35" s="20">
        <f aca="true" t="shared" si="19" ref="E35:BA35">SUM(E32:E34)</f>
        <v>0</v>
      </c>
      <c r="F35" s="20">
        <f t="shared" si="19"/>
        <v>0</v>
      </c>
      <c r="G35" s="20">
        <f t="shared" si="19"/>
        <v>0</v>
      </c>
      <c r="H35" s="20">
        <f t="shared" si="19"/>
        <v>0</v>
      </c>
      <c r="I35" s="20">
        <f t="shared" si="19"/>
        <v>0</v>
      </c>
      <c r="J35" s="20">
        <f>SUM(J32:J34)</f>
        <v>0</v>
      </c>
      <c r="K35" s="20">
        <f>SUM(K32:K34)</f>
        <v>0</v>
      </c>
      <c r="L35" s="20">
        <f t="shared" si="19"/>
        <v>0</v>
      </c>
      <c r="M35" s="20">
        <f t="shared" si="19"/>
        <v>0</v>
      </c>
      <c r="N35" s="20">
        <f t="shared" si="19"/>
        <v>0</v>
      </c>
      <c r="O35" s="20">
        <f t="shared" si="19"/>
        <v>0</v>
      </c>
      <c r="P35" s="20">
        <f t="shared" si="19"/>
        <v>0</v>
      </c>
      <c r="Q35" s="20">
        <f t="shared" si="19"/>
        <v>0</v>
      </c>
      <c r="R35" s="20">
        <f t="shared" si="19"/>
        <v>0</v>
      </c>
      <c r="S35" s="20">
        <f t="shared" si="19"/>
        <v>0</v>
      </c>
      <c r="T35" s="20">
        <f t="shared" si="19"/>
        <v>2</v>
      </c>
      <c r="U35" s="20">
        <f t="shared" si="19"/>
        <v>43</v>
      </c>
      <c r="V35" s="20">
        <f t="shared" si="19"/>
        <v>0</v>
      </c>
      <c r="W35" s="20">
        <f t="shared" si="19"/>
        <v>0</v>
      </c>
      <c r="X35" s="20">
        <f t="shared" si="19"/>
        <v>0</v>
      </c>
      <c r="Y35" s="20">
        <f t="shared" si="19"/>
        <v>0</v>
      </c>
      <c r="Z35" s="20">
        <f t="shared" si="19"/>
        <v>2</v>
      </c>
      <c r="AA35" s="20">
        <f t="shared" si="19"/>
        <v>43</v>
      </c>
      <c r="AB35" s="20">
        <f t="shared" si="19"/>
        <v>0</v>
      </c>
      <c r="AC35" s="20">
        <f t="shared" si="19"/>
        <v>0</v>
      </c>
      <c r="AD35" s="20">
        <f t="shared" si="19"/>
        <v>0</v>
      </c>
      <c r="AE35" s="20">
        <f t="shared" si="19"/>
        <v>0</v>
      </c>
      <c r="AF35" s="20">
        <f t="shared" si="19"/>
        <v>0</v>
      </c>
      <c r="AG35" s="20">
        <f t="shared" si="19"/>
        <v>0</v>
      </c>
      <c r="AH35" s="20">
        <f t="shared" si="19"/>
        <v>0</v>
      </c>
      <c r="AI35" s="20">
        <f t="shared" si="19"/>
        <v>0</v>
      </c>
      <c r="AJ35" s="20">
        <f t="shared" si="19"/>
        <v>0</v>
      </c>
      <c r="AK35" s="20">
        <f t="shared" si="19"/>
        <v>0</v>
      </c>
      <c r="AL35" s="20">
        <f t="shared" si="19"/>
        <v>0</v>
      </c>
      <c r="AM35" s="20">
        <f t="shared" si="19"/>
        <v>0</v>
      </c>
      <c r="AN35" s="20">
        <f t="shared" si="19"/>
        <v>0</v>
      </c>
      <c r="AO35" s="20">
        <f t="shared" si="19"/>
        <v>0</v>
      </c>
      <c r="AP35" s="20">
        <f t="shared" si="19"/>
        <v>2</v>
      </c>
      <c r="AQ35" s="20">
        <f t="shared" si="19"/>
        <v>43</v>
      </c>
      <c r="AR35" s="20">
        <f t="shared" si="19"/>
        <v>0</v>
      </c>
      <c r="AS35" s="20">
        <f t="shared" si="19"/>
        <v>0</v>
      </c>
      <c r="AT35" s="20">
        <f t="shared" si="19"/>
        <v>0</v>
      </c>
      <c r="AU35" s="20">
        <f t="shared" si="19"/>
        <v>0</v>
      </c>
      <c r="AV35" s="20">
        <f t="shared" si="19"/>
        <v>0</v>
      </c>
      <c r="AW35" s="20">
        <f t="shared" si="19"/>
        <v>0</v>
      </c>
      <c r="AX35" s="20">
        <f t="shared" si="19"/>
        <v>0</v>
      </c>
      <c r="AY35" s="20">
        <f t="shared" si="19"/>
        <v>0</v>
      </c>
      <c r="AZ35" s="20">
        <f t="shared" si="19"/>
        <v>2</v>
      </c>
      <c r="BA35" s="20">
        <f t="shared" si="19"/>
        <v>43</v>
      </c>
      <c r="BC35" s="1">
        <f t="shared" si="10"/>
        <v>43</v>
      </c>
    </row>
    <row r="36" spans="1:53" ht="12" customHeight="1" hidden="1">
      <c r="A36" s="33"/>
      <c r="B36" s="21"/>
      <c r="C36" s="18"/>
      <c r="D36" s="19"/>
      <c r="E36" s="19"/>
      <c r="F36" s="19"/>
      <c r="G36" s="19"/>
      <c r="H36" s="19"/>
      <c r="I36" s="19"/>
      <c r="J36" s="20"/>
      <c r="K36" s="20"/>
      <c r="L36" s="19"/>
      <c r="M36" s="19"/>
      <c r="N36" s="19"/>
      <c r="O36" s="19"/>
      <c r="P36" s="19"/>
      <c r="Q36" s="19"/>
      <c r="R36" s="20"/>
      <c r="S36" s="20"/>
      <c r="T36" s="19"/>
      <c r="U36" s="19"/>
      <c r="V36" s="19"/>
      <c r="W36" s="19"/>
      <c r="X36" s="19"/>
      <c r="Y36" s="19"/>
      <c r="Z36" s="20"/>
      <c r="AA36" s="20"/>
      <c r="AB36" s="19"/>
      <c r="AC36" s="19"/>
      <c r="AD36" s="19"/>
      <c r="AE36" s="19"/>
      <c r="AF36" s="19"/>
      <c r="AG36" s="19"/>
      <c r="AH36" s="20"/>
      <c r="AI36" s="20"/>
      <c r="AJ36" s="19"/>
      <c r="AK36" s="19"/>
      <c r="AL36" s="19"/>
      <c r="AM36" s="19"/>
      <c r="AN36" s="20"/>
      <c r="AO36" s="20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20"/>
      <c r="BA36" s="20"/>
    </row>
    <row r="37" spans="1:55" ht="12" customHeight="1" hidden="1">
      <c r="A37" s="48"/>
      <c r="B37" s="48"/>
      <c r="C37" s="48"/>
      <c r="D37" s="20">
        <f>SUM(D36)</f>
        <v>0</v>
      </c>
      <c r="E37" s="20">
        <f aca="true" t="shared" si="20" ref="E37:BA37">SUM(E36)</f>
        <v>0</v>
      </c>
      <c r="F37" s="20">
        <f t="shared" si="20"/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  <c r="J37" s="20">
        <f>SUM(J36)</f>
        <v>0</v>
      </c>
      <c r="K37" s="20">
        <f>SUM(K36)</f>
        <v>0</v>
      </c>
      <c r="L37" s="20">
        <f t="shared" si="20"/>
        <v>0</v>
      </c>
      <c r="M37" s="20">
        <f t="shared" si="20"/>
        <v>0</v>
      </c>
      <c r="N37" s="20">
        <f t="shared" si="20"/>
        <v>0</v>
      </c>
      <c r="O37" s="20">
        <f t="shared" si="20"/>
        <v>0</v>
      </c>
      <c r="P37" s="20">
        <f t="shared" si="20"/>
        <v>0</v>
      </c>
      <c r="Q37" s="20">
        <f t="shared" si="20"/>
        <v>0</v>
      </c>
      <c r="R37" s="20">
        <f t="shared" si="20"/>
        <v>0</v>
      </c>
      <c r="S37" s="20">
        <f t="shared" si="20"/>
        <v>0</v>
      </c>
      <c r="T37" s="20">
        <f t="shared" si="20"/>
        <v>0</v>
      </c>
      <c r="U37" s="20">
        <f t="shared" si="20"/>
        <v>0</v>
      </c>
      <c r="V37" s="20">
        <f t="shared" si="20"/>
        <v>0</v>
      </c>
      <c r="W37" s="20">
        <f t="shared" si="20"/>
        <v>0</v>
      </c>
      <c r="X37" s="20">
        <f t="shared" si="20"/>
        <v>0</v>
      </c>
      <c r="Y37" s="20">
        <f t="shared" si="20"/>
        <v>0</v>
      </c>
      <c r="Z37" s="20">
        <f t="shared" si="20"/>
        <v>0</v>
      </c>
      <c r="AA37" s="20">
        <f t="shared" si="20"/>
        <v>0</v>
      </c>
      <c r="AB37" s="20">
        <f t="shared" si="20"/>
        <v>0</v>
      </c>
      <c r="AC37" s="20">
        <f t="shared" si="20"/>
        <v>0</v>
      </c>
      <c r="AD37" s="20">
        <f t="shared" si="20"/>
        <v>0</v>
      </c>
      <c r="AE37" s="20">
        <f t="shared" si="20"/>
        <v>0</v>
      </c>
      <c r="AF37" s="20">
        <f t="shared" si="20"/>
        <v>0</v>
      </c>
      <c r="AG37" s="20">
        <f t="shared" si="20"/>
        <v>0</v>
      </c>
      <c r="AH37" s="20">
        <f t="shared" si="20"/>
        <v>0</v>
      </c>
      <c r="AI37" s="20">
        <f t="shared" si="20"/>
        <v>0</v>
      </c>
      <c r="AJ37" s="20">
        <f t="shared" si="20"/>
        <v>0</v>
      </c>
      <c r="AK37" s="20">
        <f t="shared" si="20"/>
        <v>0</v>
      </c>
      <c r="AL37" s="20">
        <f t="shared" si="20"/>
        <v>0</v>
      </c>
      <c r="AM37" s="20">
        <f t="shared" si="20"/>
        <v>0</v>
      </c>
      <c r="AN37" s="20">
        <f t="shared" si="20"/>
        <v>0</v>
      </c>
      <c r="AO37" s="20">
        <f t="shared" si="20"/>
        <v>0</v>
      </c>
      <c r="AP37" s="20">
        <f t="shared" si="20"/>
        <v>0</v>
      </c>
      <c r="AQ37" s="20">
        <f t="shared" si="20"/>
        <v>0</v>
      </c>
      <c r="AR37" s="20">
        <f t="shared" si="20"/>
        <v>0</v>
      </c>
      <c r="AS37" s="20">
        <f t="shared" si="20"/>
        <v>0</v>
      </c>
      <c r="AT37" s="20">
        <f t="shared" si="20"/>
        <v>0</v>
      </c>
      <c r="AU37" s="20">
        <f t="shared" si="20"/>
        <v>0</v>
      </c>
      <c r="AV37" s="20">
        <f t="shared" si="20"/>
        <v>0</v>
      </c>
      <c r="AW37" s="20">
        <f t="shared" si="20"/>
        <v>0</v>
      </c>
      <c r="AX37" s="20">
        <f t="shared" si="20"/>
        <v>0</v>
      </c>
      <c r="AY37" s="20">
        <f t="shared" si="20"/>
        <v>0</v>
      </c>
      <c r="AZ37" s="20">
        <f t="shared" si="20"/>
        <v>0</v>
      </c>
      <c r="BA37" s="20">
        <f t="shared" si="20"/>
        <v>0</v>
      </c>
      <c r="BC37" s="1">
        <f t="shared" si="10"/>
        <v>0</v>
      </c>
    </row>
    <row r="38" spans="1:55" ht="12" customHeight="1">
      <c r="A38" s="16">
        <v>15</v>
      </c>
      <c r="B38" s="17" t="s">
        <v>32</v>
      </c>
      <c r="C38" s="18" t="s">
        <v>17</v>
      </c>
      <c r="D38" s="19"/>
      <c r="E38" s="19"/>
      <c r="F38" s="19"/>
      <c r="G38" s="19"/>
      <c r="H38" s="19"/>
      <c r="I38" s="19"/>
      <c r="J38" s="20">
        <f t="shared" si="7"/>
        <v>0</v>
      </c>
      <c r="K38" s="20">
        <f t="shared" si="8"/>
        <v>0</v>
      </c>
      <c r="L38" s="19">
        <v>1</v>
      </c>
      <c r="M38" s="19">
        <v>22</v>
      </c>
      <c r="N38" s="19"/>
      <c r="O38" s="19"/>
      <c r="P38" s="19"/>
      <c r="Q38" s="19"/>
      <c r="R38" s="20">
        <f>L38+N38+P38</f>
        <v>1</v>
      </c>
      <c r="S38" s="20">
        <f>M38+O38+Q38</f>
        <v>22</v>
      </c>
      <c r="T38" s="19">
        <v>1</v>
      </c>
      <c r="U38" s="19">
        <v>25</v>
      </c>
      <c r="V38" s="19"/>
      <c r="W38" s="19"/>
      <c r="X38" s="19"/>
      <c r="Y38" s="19"/>
      <c r="Z38" s="20">
        <f>T38+V38+X38</f>
        <v>1</v>
      </c>
      <c r="AA38" s="20">
        <f>U38+W38+Y38</f>
        <v>25</v>
      </c>
      <c r="AB38" s="19"/>
      <c r="AC38" s="19"/>
      <c r="AD38" s="19"/>
      <c r="AE38" s="19"/>
      <c r="AF38" s="19"/>
      <c r="AG38" s="19"/>
      <c r="AH38" s="20">
        <f>AB38+AD38+AF38</f>
        <v>0</v>
      </c>
      <c r="AI38" s="20">
        <f>AC38+AE38+AG38</f>
        <v>0</v>
      </c>
      <c r="AJ38" s="19">
        <v>1</v>
      </c>
      <c r="AK38" s="19">
        <v>6</v>
      </c>
      <c r="AL38" s="19"/>
      <c r="AM38" s="19"/>
      <c r="AN38" s="20">
        <f>AJ38+AL38</f>
        <v>1</v>
      </c>
      <c r="AO38" s="20">
        <f>AK38+AM38</f>
        <v>6</v>
      </c>
      <c r="AP38" s="19">
        <v>2</v>
      </c>
      <c r="AQ38" s="19">
        <v>47</v>
      </c>
      <c r="AR38" s="19">
        <f aca="true" t="shared" si="21" ref="AR38:AU39">F38+N38+V38</f>
        <v>0</v>
      </c>
      <c r="AS38" s="19">
        <f t="shared" si="21"/>
        <v>0</v>
      </c>
      <c r="AT38" s="19">
        <f t="shared" si="21"/>
        <v>0</v>
      </c>
      <c r="AU38" s="19">
        <f t="shared" si="21"/>
        <v>0</v>
      </c>
      <c r="AV38" s="19">
        <f>AH38</f>
        <v>0</v>
      </c>
      <c r="AW38" s="19">
        <v>0</v>
      </c>
      <c r="AX38" s="19">
        <f>AJ38+AL38</f>
        <v>1</v>
      </c>
      <c r="AY38" s="19">
        <v>6</v>
      </c>
      <c r="AZ38" s="20">
        <f>AP38+AR38+AT38+AV38+AN38</f>
        <v>3</v>
      </c>
      <c r="BA38" s="20">
        <f>AQ38+AS38+AU38+AW38+AO38</f>
        <v>53</v>
      </c>
      <c r="BC38" s="1">
        <f t="shared" si="10"/>
        <v>53</v>
      </c>
    </row>
    <row r="39" spans="1:55" ht="12" customHeight="1">
      <c r="A39" s="16">
        <v>16</v>
      </c>
      <c r="B39" s="17" t="s">
        <v>33</v>
      </c>
      <c r="C39" s="18" t="s">
        <v>17</v>
      </c>
      <c r="D39" s="19">
        <v>2</v>
      </c>
      <c r="E39" s="19">
        <v>40</v>
      </c>
      <c r="F39" s="19">
        <v>1</v>
      </c>
      <c r="G39" s="19">
        <v>22</v>
      </c>
      <c r="H39" s="19"/>
      <c r="I39" s="19"/>
      <c r="J39" s="20">
        <f t="shared" si="7"/>
        <v>3</v>
      </c>
      <c r="K39" s="20">
        <f t="shared" si="8"/>
        <v>62</v>
      </c>
      <c r="L39" s="19">
        <v>0</v>
      </c>
      <c r="M39" s="19">
        <v>0</v>
      </c>
      <c r="N39" s="19">
        <v>1</v>
      </c>
      <c r="O39" s="19">
        <v>20</v>
      </c>
      <c r="P39" s="19"/>
      <c r="Q39" s="19"/>
      <c r="R39" s="20">
        <f>L39+N39+P39</f>
        <v>1</v>
      </c>
      <c r="S39" s="20">
        <f>M39+O39+Q39</f>
        <v>20</v>
      </c>
      <c r="T39" s="19">
        <v>0</v>
      </c>
      <c r="U39" s="19">
        <v>0</v>
      </c>
      <c r="V39" s="19"/>
      <c r="W39" s="19"/>
      <c r="X39" s="19">
        <v>0</v>
      </c>
      <c r="Y39" s="19">
        <v>0</v>
      </c>
      <c r="Z39" s="20">
        <f>T39+V39+X39</f>
        <v>0</v>
      </c>
      <c r="AA39" s="20">
        <f>U39+W39+Y39</f>
        <v>0</v>
      </c>
      <c r="AB39" s="19">
        <v>1</v>
      </c>
      <c r="AC39" s="19">
        <v>12</v>
      </c>
      <c r="AD39" s="19"/>
      <c r="AE39" s="19"/>
      <c r="AF39" s="19"/>
      <c r="AG39" s="19"/>
      <c r="AH39" s="20">
        <f>AB39+AD39+AF39</f>
        <v>1</v>
      </c>
      <c r="AI39" s="20">
        <f>AC39+AE39+AG39</f>
        <v>12</v>
      </c>
      <c r="AJ39" s="19">
        <v>1</v>
      </c>
      <c r="AK39" s="19">
        <v>6</v>
      </c>
      <c r="AL39" s="19"/>
      <c r="AM39" s="19"/>
      <c r="AN39" s="20">
        <f>AJ39+AL39</f>
        <v>1</v>
      </c>
      <c r="AO39" s="20">
        <f>AK39+AM39</f>
        <v>6</v>
      </c>
      <c r="AP39" s="19">
        <v>2</v>
      </c>
      <c r="AQ39" s="19">
        <v>40</v>
      </c>
      <c r="AR39" s="19">
        <v>2</v>
      </c>
      <c r="AS39" s="19">
        <v>42</v>
      </c>
      <c r="AT39" s="19">
        <f t="shared" si="21"/>
        <v>0</v>
      </c>
      <c r="AU39" s="19">
        <f t="shared" si="21"/>
        <v>0</v>
      </c>
      <c r="AV39" s="19">
        <f>AH39</f>
        <v>1</v>
      </c>
      <c r="AW39" s="19">
        <v>12</v>
      </c>
      <c r="AX39" s="19">
        <f>AJ39+AL39</f>
        <v>1</v>
      </c>
      <c r="AY39" s="19">
        <v>6</v>
      </c>
      <c r="AZ39" s="20">
        <f>AP39+AR39+AT39+AV39+AN39</f>
        <v>6</v>
      </c>
      <c r="BA39" s="20">
        <f>AQ39+AS39+AU39+AW39+AO39</f>
        <v>100</v>
      </c>
      <c r="BC39" s="1">
        <f t="shared" si="10"/>
        <v>100</v>
      </c>
    </row>
    <row r="40" spans="1:55" ht="12" customHeight="1">
      <c r="A40" s="48" t="s">
        <v>46</v>
      </c>
      <c r="B40" s="48"/>
      <c r="C40" s="48"/>
      <c r="D40" s="20">
        <f>SUM(D38:D39)</f>
        <v>2</v>
      </c>
      <c r="E40" s="20">
        <f aca="true" t="shared" si="22" ref="E40:BA40">SUM(E38:E39)</f>
        <v>40</v>
      </c>
      <c r="F40" s="20">
        <f t="shared" si="22"/>
        <v>1</v>
      </c>
      <c r="G40" s="20">
        <f t="shared" si="22"/>
        <v>22</v>
      </c>
      <c r="H40" s="20">
        <f t="shared" si="22"/>
        <v>0</v>
      </c>
      <c r="I40" s="20">
        <f t="shared" si="22"/>
        <v>0</v>
      </c>
      <c r="J40" s="20">
        <f>SUM(J38:J39)</f>
        <v>3</v>
      </c>
      <c r="K40" s="20">
        <f>SUM(K38:K39)</f>
        <v>62</v>
      </c>
      <c r="L40" s="20">
        <f t="shared" si="22"/>
        <v>1</v>
      </c>
      <c r="M40" s="20">
        <f t="shared" si="22"/>
        <v>22</v>
      </c>
      <c r="N40" s="20">
        <f t="shared" si="22"/>
        <v>1</v>
      </c>
      <c r="O40" s="20">
        <f t="shared" si="22"/>
        <v>20</v>
      </c>
      <c r="P40" s="20">
        <f t="shared" si="22"/>
        <v>0</v>
      </c>
      <c r="Q40" s="20">
        <f t="shared" si="22"/>
        <v>0</v>
      </c>
      <c r="R40" s="20">
        <f t="shared" si="22"/>
        <v>2</v>
      </c>
      <c r="S40" s="20">
        <f t="shared" si="22"/>
        <v>42</v>
      </c>
      <c r="T40" s="20">
        <f t="shared" si="22"/>
        <v>1</v>
      </c>
      <c r="U40" s="20">
        <f t="shared" si="22"/>
        <v>25</v>
      </c>
      <c r="V40" s="20">
        <f t="shared" si="22"/>
        <v>0</v>
      </c>
      <c r="W40" s="20">
        <f t="shared" si="22"/>
        <v>0</v>
      </c>
      <c r="X40" s="20">
        <f t="shared" si="22"/>
        <v>0</v>
      </c>
      <c r="Y40" s="20">
        <f t="shared" si="22"/>
        <v>0</v>
      </c>
      <c r="Z40" s="20">
        <f t="shared" si="22"/>
        <v>1</v>
      </c>
      <c r="AA40" s="20">
        <f t="shared" si="22"/>
        <v>25</v>
      </c>
      <c r="AB40" s="20">
        <f t="shared" si="22"/>
        <v>1</v>
      </c>
      <c r="AC40" s="20">
        <f t="shared" si="22"/>
        <v>12</v>
      </c>
      <c r="AD40" s="20">
        <f t="shared" si="22"/>
        <v>0</v>
      </c>
      <c r="AE40" s="20">
        <f t="shared" si="22"/>
        <v>0</v>
      </c>
      <c r="AF40" s="20">
        <f t="shared" si="22"/>
        <v>0</v>
      </c>
      <c r="AG40" s="20">
        <f t="shared" si="22"/>
        <v>0</v>
      </c>
      <c r="AH40" s="20">
        <f t="shared" si="22"/>
        <v>1</v>
      </c>
      <c r="AI40" s="20">
        <f t="shared" si="22"/>
        <v>12</v>
      </c>
      <c r="AJ40" s="20">
        <f t="shared" si="22"/>
        <v>2</v>
      </c>
      <c r="AK40" s="20">
        <f t="shared" si="22"/>
        <v>12</v>
      </c>
      <c r="AL40" s="20">
        <f t="shared" si="22"/>
        <v>0</v>
      </c>
      <c r="AM40" s="20">
        <f t="shared" si="22"/>
        <v>0</v>
      </c>
      <c r="AN40" s="20">
        <f t="shared" si="22"/>
        <v>2</v>
      </c>
      <c r="AO40" s="20">
        <f t="shared" si="22"/>
        <v>12</v>
      </c>
      <c r="AP40" s="20">
        <f t="shared" si="22"/>
        <v>4</v>
      </c>
      <c r="AQ40" s="20">
        <f t="shared" si="22"/>
        <v>87</v>
      </c>
      <c r="AR40" s="20">
        <f t="shared" si="22"/>
        <v>2</v>
      </c>
      <c r="AS40" s="20">
        <f t="shared" si="22"/>
        <v>42</v>
      </c>
      <c r="AT40" s="20">
        <f t="shared" si="22"/>
        <v>0</v>
      </c>
      <c r="AU40" s="20">
        <f t="shared" si="22"/>
        <v>0</v>
      </c>
      <c r="AV40" s="20">
        <f t="shared" si="22"/>
        <v>1</v>
      </c>
      <c r="AW40" s="20">
        <f t="shared" si="22"/>
        <v>12</v>
      </c>
      <c r="AX40" s="20">
        <f t="shared" si="22"/>
        <v>2</v>
      </c>
      <c r="AY40" s="20">
        <f t="shared" si="22"/>
        <v>12</v>
      </c>
      <c r="AZ40" s="20">
        <f t="shared" si="22"/>
        <v>9</v>
      </c>
      <c r="BA40" s="20">
        <f t="shared" si="22"/>
        <v>153</v>
      </c>
      <c r="BC40" s="1">
        <f t="shared" si="10"/>
        <v>153</v>
      </c>
    </row>
    <row r="41" spans="1:53" ht="12" customHeight="1">
      <c r="A41" s="16"/>
      <c r="B41" s="17"/>
      <c r="C41" s="18"/>
      <c r="D41" s="19"/>
      <c r="E41" s="19"/>
      <c r="F41" s="19"/>
      <c r="G41" s="19"/>
      <c r="H41" s="19"/>
      <c r="I41" s="19"/>
      <c r="J41" s="20"/>
      <c r="K41" s="20"/>
      <c r="L41" s="19"/>
      <c r="M41" s="19"/>
      <c r="N41" s="19"/>
      <c r="O41" s="19"/>
      <c r="P41" s="19"/>
      <c r="Q41" s="19"/>
      <c r="R41" s="20"/>
      <c r="S41" s="20"/>
      <c r="T41" s="19"/>
      <c r="U41" s="19"/>
      <c r="V41" s="19"/>
      <c r="W41" s="19"/>
      <c r="X41" s="19"/>
      <c r="Y41" s="19"/>
      <c r="Z41" s="20"/>
      <c r="AA41" s="20"/>
      <c r="AB41" s="19"/>
      <c r="AC41" s="19"/>
      <c r="AD41" s="19"/>
      <c r="AE41" s="19"/>
      <c r="AF41" s="19"/>
      <c r="AG41" s="19"/>
      <c r="AH41" s="20"/>
      <c r="AI41" s="20"/>
      <c r="AJ41" s="19"/>
      <c r="AK41" s="19"/>
      <c r="AL41" s="19"/>
      <c r="AM41" s="19"/>
      <c r="AN41" s="20"/>
      <c r="AO41" s="20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20"/>
      <c r="BA41" s="20"/>
    </row>
    <row r="42" spans="1:55" ht="12.75" customHeight="1" hidden="1">
      <c r="A42" s="55" t="s">
        <v>1</v>
      </c>
      <c r="B42" s="56"/>
      <c r="C42" s="57"/>
      <c r="D42" s="20">
        <v>0</v>
      </c>
      <c r="E42" s="20">
        <f>SUM(E41)</f>
        <v>0</v>
      </c>
      <c r="F42" s="20">
        <f aca="true" t="shared" si="23" ref="F42:P42">F41</f>
        <v>0</v>
      </c>
      <c r="G42" s="20">
        <f>SUM(G41)</f>
        <v>0</v>
      </c>
      <c r="H42" s="20">
        <f t="shared" si="23"/>
        <v>0</v>
      </c>
      <c r="I42" s="20">
        <f t="shared" si="23"/>
        <v>0</v>
      </c>
      <c r="J42" s="20">
        <f>SUM(J41)</f>
        <v>0</v>
      </c>
      <c r="K42" s="20">
        <f>SUM(K41)</f>
        <v>0</v>
      </c>
      <c r="L42" s="20">
        <f t="shared" si="23"/>
        <v>0</v>
      </c>
      <c r="M42" s="20">
        <f t="shared" si="23"/>
        <v>0</v>
      </c>
      <c r="N42" s="20">
        <f t="shared" si="23"/>
        <v>0</v>
      </c>
      <c r="O42" s="20">
        <f t="shared" si="23"/>
        <v>0</v>
      </c>
      <c r="P42" s="20">
        <f t="shared" si="23"/>
        <v>0</v>
      </c>
      <c r="Q42" s="20">
        <f>Q41</f>
        <v>0</v>
      </c>
      <c r="R42" s="20">
        <f aca="true" t="shared" si="24" ref="R42:AY42">R41</f>
        <v>0</v>
      </c>
      <c r="S42" s="20">
        <f t="shared" si="24"/>
        <v>0</v>
      </c>
      <c r="T42" s="20">
        <f t="shared" si="24"/>
        <v>0</v>
      </c>
      <c r="U42" s="20">
        <f t="shared" si="24"/>
        <v>0</v>
      </c>
      <c r="V42" s="20">
        <f t="shared" si="24"/>
        <v>0</v>
      </c>
      <c r="W42" s="20">
        <f t="shared" si="24"/>
        <v>0</v>
      </c>
      <c r="X42" s="20">
        <f t="shared" si="24"/>
        <v>0</v>
      </c>
      <c r="Y42" s="20">
        <f t="shared" si="24"/>
        <v>0</v>
      </c>
      <c r="Z42" s="20">
        <f>T42+V42+X42</f>
        <v>0</v>
      </c>
      <c r="AA42" s="20">
        <f>U42+W42+Y42</f>
        <v>0</v>
      </c>
      <c r="AB42" s="20">
        <f t="shared" si="24"/>
        <v>0</v>
      </c>
      <c r="AC42" s="20">
        <f t="shared" si="24"/>
        <v>0</v>
      </c>
      <c r="AD42" s="20">
        <f t="shared" si="24"/>
        <v>0</v>
      </c>
      <c r="AE42" s="20">
        <f t="shared" si="24"/>
        <v>0</v>
      </c>
      <c r="AF42" s="20">
        <f t="shared" si="24"/>
        <v>0</v>
      </c>
      <c r="AG42" s="20">
        <f t="shared" si="24"/>
        <v>0</v>
      </c>
      <c r="AH42" s="20">
        <f t="shared" si="24"/>
        <v>0</v>
      </c>
      <c r="AI42" s="20">
        <f t="shared" si="24"/>
        <v>0</v>
      </c>
      <c r="AJ42" s="20">
        <f t="shared" si="24"/>
        <v>0</v>
      </c>
      <c r="AK42" s="20">
        <f t="shared" si="24"/>
        <v>0</v>
      </c>
      <c r="AL42" s="20">
        <f t="shared" si="24"/>
        <v>0</v>
      </c>
      <c r="AM42" s="20">
        <f t="shared" si="24"/>
        <v>0</v>
      </c>
      <c r="AN42" s="20">
        <f t="shared" si="24"/>
        <v>0</v>
      </c>
      <c r="AO42" s="20">
        <f t="shared" si="24"/>
        <v>0</v>
      </c>
      <c r="AP42" s="20">
        <f t="shared" si="24"/>
        <v>0</v>
      </c>
      <c r="AQ42" s="20">
        <f t="shared" si="24"/>
        <v>0</v>
      </c>
      <c r="AR42" s="20">
        <f t="shared" si="24"/>
        <v>0</v>
      </c>
      <c r="AS42" s="20">
        <f t="shared" si="24"/>
        <v>0</v>
      </c>
      <c r="AT42" s="20">
        <f t="shared" si="24"/>
        <v>0</v>
      </c>
      <c r="AU42" s="20">
        <f t="shared" si="24"/>
        <v>0</v>
      </c>
      <c r="AV42" s="20">
        <f t="shared" si="24"/>
        <v>0</v>
      </c>
      <c r="AW42" s="20">
        <f t="shared" si="24"/>
        <v>0</v>
      </c>
      <c r="AX42" s="20">
        <f t="shared" si="24"/>
        <v>0</v>
      </c>
      <c r="AY42" s="20">
        <f t="shared" si="24"/>
        <v>0</v>
      </c>
      <c r="AZ42" s="20">
        <f>AX42+AV42+AT42+AR42+AP42</f>
        <v>0</v>
      </c>
      <c r="BA42" s="20">
        <f>AY42+AW42+AU42+AS42+AQ42</f>
        <v>0</v>
      </c>
      <c r="BC42" s="1">
        <f t="shared" si="10"/>
        <v>0</v>
      </c>
    </row>
    <row r="43" spans="1:55" ht="12.75">
      <c r="A43" s="34" t="s">
        <v>47</v>
      </c>
      <c r="B43" s="21" t="s">
        <v>47</v>
      </c>
      <c r="C43" s="32"/>
      <c r="D43" s="20"/>
      <c r="E43" s="20"/>
      <c r="F43" s="20"/>
      <c r="G43" s="20"/>
      <c r="H43" s="20"/>
      <c r="I43" s="20"/>
      <c r="J43" s="20" t="s">
        <v>47</v>
      </c>
      <c r="K43" s="20"/>
      <c r="L43" s="20"/>
      <c r="M43" s="20"/>
      <c r="N43" s="20"/>
      <c r="O43" s="20"/>
      <c r="P43" s="20"/>
      <c r="Q43" s="20"/>
      <c r="R43" s="20"/>
      <c r="S43" s="20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9"/>
      <c r="AK43" s="19"/>
      <c r="AL43" s="20"/>
      <c r="AM43" s="20"/>
      <c r="AN43" s="20"/>
      <c r="AO43" s="20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C43" s="1">
        <f t="shared" si="10"/>
        <v>0</v>
      </c>
    </row>
    <row r="44" spans="1:56" ht="17.25" customHeight="1">
      <c r="A44" s="47" t="s">
        <v>42</v>
      </c>
      <c r="B44" s="47"/>
      <c r="C44" s="47"/>
      <c r="D44" s="20">
        <f aca="true" t="shared" si="25" ref="D44:AI44">D17+D19+D21+D23+D26+D28+D31+D35+D37+D40+D42</f>
        <v>32</v>
      </c>
      <c r="E44" s="20">
        <f t="shared" si="25"/>
        <v>816</v>
      </c>
      <c r="F44" s="20">
        <f t="shared" si="25"/>
        <v>9</v>
      </c>
      <c r="G44" s="20">
        <f t="shared" si="25"/>
        <v>259</v>
      </c>
      <c r="H44" s="20">
        <f t="shared" si="25"/>
        <v>0</v>
      </c>
      <c r="I44" s="20">
        <f t="shared" si="25"/>
        <v>0</v>
      </c>
      <c r="J44" s="20">
        <f t="shared" si="25"/>
        <v>41</v>
      </c>
      <c r="K44" s="20">
        <f t="shared" si="25"/>
        <v>1075</v>
      </c>
      <c r="L44" s="20">
        <f t="shared" si="25"/>
        <v>8</v>
      </c>
      <c r="M44" s="20">
        <f t="shared" si="25"/>
        <v>149</v>
      </c>
      <c r="N44" s="20">
        <f t="shared" si="25"/>
        <v>4</v>
      </c>
      <c r="O44" s="20">
        <f t="shared" si="25"/>
        <v>90</v>
      </c>
      <c r="P44" s="20">
        <f t="shared" si="25"/>
        <v>1</v>
      </c>
      <c r="Q44" s="20">
        <f t="shared" si="25"/>
        <v>15</v>
      </c>
      <c r="R44" s="20">
        <f t="shared" si="25"/>
        <v>13</v>
      </c>
      <c r="S44" s="20">
        <f t="shared" si="25"/>
        <v>254</v>
      </c>
      <c r="T44" s="20">
        <f t="shared" si="25"/>
        <v>5</v>
      </c>
      <c r="U44" s="20">
        <f t="shared" si="25"/>
        <v>99</v>
      </c>
      <c r="V44" s="20">
        <f t="shared" si="25"/>
        <v>3</v>
      </c>
      <c r="W44" s="20">
        <f t="shared" si="25"/>
        <v>78</v>
      </c>
      <c r="X44" s="20">
        <f t="shared" si="25"/>
        <v>1</v>
      </c>
      <c r="Y44" s="20">
        <f t="shared" si="25"/>
        <v>27</v>
      </c>
      <c r="Z44" s="20">
        <f t="shared" si="25"/>
        <v>9</v>
      </c>
      <c r="AA44" s="20">
        <f t="shared" si="25"/>
        <v>204</v>
      </c>
      <c r="AB44" s="20">
        <f t="shared" si="25"/>
        <v>6</v>
      </c>
      <c r="AC44" s="20">
        <f t="shared" si="25"/>
        <v>80</v>
      </c>
      <c r="AD44" s="20">
        <f t="shared" si="25"/>
        <v>3</v>
      </c>
      <c r="AE44" s="20">
        <f t="shared" si="25"/>
        <v>47</v>
      </c>
      <c r="AF44" s="20">
        <f t="shared" si="25"/>
        <v>0</v>
      </c>
      <c r="AG44" s="20">
        <f t="shared" si="25"/>
        <v>0</v>
      </c>
      <c r="AH44" s="20">
        <f t="shared" si="25"/>
        <v>9</v>
      </c>
      <c r="AI44" s="20">
        <f t="shared" si="25"/>
        <v>127</v>
      </c>
      <c r="AJ44" s="20">
        <f aca="true" t="shared" si="26" ref="AJ44:AZ44">AJ17+AJ19+AJ21+AJ23+AJ26+AJ28+AJ31+AJ35+AJ37+AJ40+AJ42</f>
        <v>9</v>
      </c>
      <c r="AK44" s="20">
        <f t="shared" si="26"/>
        <v>66</v>
      </c>
      <c r="AL44" s="20">
        <f t="shared" si="26"/>
        <v>2</v>
      </c>
      <c r="AM44" s="20">
        <f t="shared" si="26"/>
        <v>20</v>
      </c>
      <c r="AN44" s="20">
        <f t="shared" si="26"/>
        <v>11</v>
      </c>
      <c r="AO44" s="20">
        <f t="shared" si="26"/>
        <v>86</v>
      </c>
      <c r="AP44" s="20">
        <f t="shared" si="26"/>
        <v>45</v>
      </c>
      <c r="AQ44" s="20">
        <f t="shared" si="26"/>
        <v>1064</v>
      </c>
      <c r="AR44" s="20">
        <f t="shared" si="26"/>
        <v>16</v>
      </c>
      <c r="AS44" s="20">
        <f t="shared" si="26"/>
        <v>427</v>
      </c>
      <c r="AT44" s="20">
        <f t="shared" si="26"/>
        <v>2</v>
      </c>
      <c r="AU44" s="20">
        <f t="shared" si="26"/>
        <v>42</v>
      </c>
      <c r="AV44" s="20">
        <f t="shared" si="26"/>
        <v>9</v>
      </c>
      <c r="AW44" s="20">
        <f t="shared" si="26"/>
        <v>127</v>
      </c>
      <c r="AX44" s="20">
        <f t="shared" si="26"/>
        <v>11</v>
      </c>
      <c r="AY44" s="20">
        <f t="shared" si="26"/>
        <v>86</v>
      </c>
      <c r="AZ44" s="20">
        <f t="shared" si="26"/>
        <v>83</v>
      </c>
      <c r="BA44" s="20">
        <f>BA17+BA19+BA21+BA23+BA26+BA28+BA31+BA35+BA37+BA40+BA42</f>
        <v>1746</v>
      </c>
      <c r="BB44" s="1">
        <f>E44+G44+M44+O44+Q44+U44+W44+Y44+AC44+AE44+AG44+AK44+AM44+AQ5</f>
        <v>1746</v>
      </c>
      <c r="BC44" s="1">
        <f t="shared" si="10"/>
        <v>1746</v>
      </c>
      <c r="BD44" s="1">
        <f>AK44+AM44+AQ44+AS44+AU44+AW44</f>
        <v>1746</v>
      </c>
    </row>
    <row r="45" spans="1:55" ht="12.75">
      <c r="A45" s="10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 t="s">
        <v>47</v>
      </c>
      <c r="Y45" s="10"/>
      <c r="Z45" s="10"/>
      <c r="AA45" s="10"/>
      <c r="AB45" s="10"/>
      <c r="AC45" s="10"/>
      <c r="AD45" s="10"/>
      <c r="AE45" s="10"/>
      <c r="AF45" s="10"/>
      <c r="AG45" s="10" t="s">
        <v>47</v>
      </c>
      <c r="AH45" s="13"/>
      <c r="AI45" s="13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C45" s="1" t="e">
        <f t="shared" si="10"/>
        <v>#VALUE!</v>
      </c>
    </row>
    <row r="46" spans="1:55" ht="18.75">
      <c r="A46" s="58" t="s">
        <v>47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C46" s="1">
        <f t="shared" si="10"/>
        <v>0</v>
      </c>
    </row>
    <row r="47" spans="1:55" ht="12" customHeight="1">
      <c r="A47" s="22"/>
      <c r="B47" s="22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0"/>
      <c r="AE47" s="10"/>
      <c r="AF47" s="10"/>
      <c r="AG47" s="10"/>
      <c r="AH47" s="13"/>
      <c r="AI47" s="13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C47" s="1">
        <f t="shared" si="10"/>
        <v>0</v>
      </c>
    </row>
    <row r="48" spans="1:55" ht="12" customHeight="1">
      <c r="A48" s="39" t="s">
        <v>2</v>
      </c>
      <c r="B48" s="40" t="s">
        <v>3</v>
      </c>
      <c r="C48" s="43" t="s">
        <v>4</v>
      </c>
      <c r="D48" s="44" t="s">
        <v>5</v>
      </c>
      <c r="E48" s="44"/>
      <c r="F48" s="44"/>
      <c r="G48" s="44"/>
      <c r="H48" s="44"/>
      <c r="I48" s="44"/>
      <c r="J48" s="44"/>
      <c r="K48" s="44"/>
      <c r="L48" s="44" t="s">
        <v>66</v>
      </c>
      <c r="M48" s="44"/>
      <c r="N48" s="44"/>
      <c r="O48" s="44"/>
      <c r="P48" s="44"/>
      <c r="Q48" s="44"/>
      <c r="R48" s="44"/>
      <c r="S48" s="44"/>
      <c r="T48" s="52" t="s">
        <v>6</v>
      </c>
      <c r="U48" s="54"/>
      <c r="V48" s="54"/>
      <c r="W48" s="54"/>
      <c r="X48" s="54"/>
      <c r="Y48" s="54"/>
      <c r="Z48" s="54"/>
      <c r="AA48" s="53"/>
      <c r="AB48" s="44" t="s">
        <v>34</v>
      </c>
      <c r="AC48" s="44"/>
      <c r="AD48" s="44"/>
      <c r="AE48" s="44"/>
      <c r="AF48" s="44"/>
      <c r="AG48" s="44"/>
      <c r="AH48" s="44"/>
      <c r="AI48" s="44"/>
      <c r="AJ48" s="45" t="s">
        <v>8</v>
      </c>
      <c r="AK48" s="45"/>
      <c r="AL48" s="45"/>
      <c r="AM48" s="45"/>
      <c r="AN48" s="45"/>
      <c r="AO48" s="45"/>
      <c r="AP48" s="44" t="s">
        <v>9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C48" s="1">
        <f t="shared" si="10"/>
        <v>0</v>
      </c>
    </row>
    <row r="49" spans="1:55" ht="13.5" customHeight="1">
      <c r="A49" s="39"/>
      <c r="B49" s="41"/>
      <c r="C49" s="43"/>
      <c r="D49" s="44">
        <v>10.5</v>
      </c>
      <c r="E49" s="44"/>
      <c r="F49" s="44">
        <v>12</v>
      </c>
      <c r="G49" s="44"/>
      <c r="H49" s="44">
        <v>24</v>
      </c>
      <c r="I49" s="44"/>
      <c r="J49" s="44" t="s">
        <v>10</v>
      </c>
      <c r="K49" s="44"/>
      <c r="L49" s="44">
        <v>10.5</v>
      </c>
      <c r="M49" s="44"/>
      <c r="N49" s="44">
        <v>12</v>
      </c>
      <c r="O49" s="44"/>
      <c r="P49" s="44">
        <v>24</v>
      </c>
      <c r="Q49" s="44"/>
      <c r="R49" s="44" t="s">
        <v>10</v>
      </c>
      <c r="S49" s="44"/>
      <c r="T49" s="44">
        <v>10.5</v>
      </c>
      <c r="U49" s="44"/>
      <c r="V49" s="44">
        <v>12</v>
      </c>
      <c r="W49" s="44"/>
      <c r="X49" s="52">
        <v>24</v>
      </c>
      <c r="Y49" s="53"/>
      <c r="Z49" s="44" t="s">
        <v>10</v>
      </c>
      <c r="AA49" s="44"/>
      <c r="AB49" s="44">
        <v>10.5</v>
      </c>
      <c r="AC49" s="44"/>
      <c r="AD49" s="44">
        <v>12</v>
      </c>
      <c r="AE49" s="44"/>
      <c r="AF49" s="44">
        <v>24</v>
      </c>
      <c r="AG49" s="44"/>
      <c r="AH49" s="49" t="s">
        <v>10</v>
      </c>
      <c r="AI49" s="49"/>
      <c r="AJ49" s="45" t="s">
        <v>11</v>
      </c>
      <c r="AK49" s="45"/>
      <c r="AL49" s="44" t="s">
        <v>12</v>
      </c>
      <c r="AM49" s="44"/>
      <c r="AN49" s="38" t="s">
        <v>10</v>
      </c>
      <c r="AO49" s="38"/>
      <c r="AP49" s="44">
        <v>10.5</v>
      </c>
      <c r="AQ49" s="44"/>
      <c r="AR49" s="44">
        <v>12</v>
      </c>
      <c r="AS49" s="44"/>
      <c r="AT49" s="44">
        <v>24</v>
      </c>
      <c r="AU49" s="44"/>
      <c r="AV49" s="52" t="s">
        <v>13</v>
      </c>
      <c r="AW49" s="53"/>
      <c r="AX49" s="50" t="s">
        <v>64</v>
      </c>
      <c r="AY49" s="51"/>
      <c r="AZ49" s="44" t="s">
        <v>10</v>
      </c>
      <c r="BA49" s="44"/>
      <c r="BC49" s="1">
        <f t="shared" si="10"/>
        <v>0</v>
      </c>
    </row>
    <row r="50" spans="1:55" ht="12.75" customHeight="1">
      <c r="A50" s="39"/>
      <c r="B50" s="42"/>
      <c r="C50" s="43"/>
      <c r="D50" s="14" t="s">
        <v>14</v>
      </c>
      <c r="E50" s="14" t="s">
        <v>15</v>
      </c>
      <c r="F50" s="14" t="s">
        <v>14</v>
      </c>
      <c r="G50" s="14" t="s">
        <v>15</v>
      </c>
      <c r="H50" s="14" t="s">
        <v>14</v>
      </c>
      <c r="I50" s="14" t="s">
        <v>15</v>
      </c>
      <c r="J50" s="14" t="s">
        <v>14</v>
      </c>
      <c r="K50" s="14" t="s">
        <v>15</v>
      </c>
      <c r="L50" s="14" t="s">
        <v>14</v>
      </c>
      <c r="M50" s="14" t="s">
        <v>15</v>
      </c>
      <c r="N50" s="14" t="s">
        <v>14</v>
      </c>
      <c r="O50" s="14" t="s">
        <v>15</v>
      </c>
      <c r="P50" s="14" t="s">
        <v>14</v>
      </c>
      <c r="Q50" s="14" t="s">
        <v>15</v>
      </c>
      <c r="R50" s="14" t="s">
        <v>14</v>
      </c>
      <c r="S50" s="14" t="s">
        <v>15</v>
      </c>
      <c r="T50" s="14" t="s">
        <v>14</v>
      </c>
      <c r="U50" s="14" t="s">
        <v>15</v>
      </c>
      <c r="V50" s="14" t="s">
        <v>14</v>
      </c>
      <c r="W50" s="14" t="s">
        <v>15</v>
      </c>
      <c r="X50" s="14" t="s">
        <v>14</v>
      </c>
      <c r="Y50" s="14" t="s">
        <v>15</v>
      </c>
      <c r="Z50" s="14" t="s">
        <v>14</v>
      </c>
      <c r="AA50" s="14" t="s">
        <v>15</v>
      </c>
      <c r="AB50" s="14" t="s">
        <v>14</v>
      </c>
      <c r="AC50" s="14" t="s">
        <v>15</v>
      </c>
      <c r="AD50" s="14" t="s">
        <v>14</v>
      </c>
      <c r="AE50" s="14" t="s">
        <v>15</v>
      </c>
      <c r="AF50" s="14" t="s">
        <v>14</v>
      </c>
      <c r="AG50" s="14" t="s">
        <v>15</v>
      </c>
      <c r="AH50" s="15" t="s">
        <v>14</v>
      </c>
      <c r="AI50" s="15" t="s">
        <v>15</v>
      </c>
      <c r="AJ50" s="14" t="s">
        <v>14</v>
      </c>
      <c r="AK50" s="14" t="s">
        <v>15</v>
      </c>
      <c r="AL50" s="14" t="s">
        <v>14</v>
      </c>
      <c r="AM50" s="14" t="s">
        <v>15</v>
      </c>
      <c r="AN50" s="14" t="s">
        <v>14</v>
      </c>
      <c r="AO50" s="14" t="s">
        <v>15</v>
      </c>
      <c r="AP50" s="14" t="s">
        <v>14</v>
      </c>
      <c r="AQ50" s="14" t="s">
        <v>15</v>
      </c>
      <c r="AR50" s="14" t="s">
        <v>14</v>
      </c>
      <c r="AS50" s="14" t="s">
        <v>15</v>
      </c>
      <c r="AT50" s="14" t="s">
        <v>14</v>
      </c>
      <c r="AU50" s="14" t="s">
        <v>15</v>
      </c>
      <c r="AV50" s="14" t="s">
        <v>14</v>
      </c>
      <c r="AW50" s="14" t="s">
        <v>15</v>
      </c>
      <c r="AX50" s="14" t="s">
        <v>14</v>
      </c>
      <c r="AY50" s="14" t="s">
        <v>15</v>
      </c>
      <c r="AZ50" s="14" t="s">
        <v>14</v>
      </c>
      <c r="BA50" s="14" t="s">
        <v>15</v>
      </c>
      <c r="BC50" s="1" t="e">
        <f aca="true" t="shared" si="27" ref="BC50:BC70">E50+G50+I50+M50+O50+Q50+U50+W50+Y50+AC50+AE50+AG50+AK50+AM50</f>
        <v>#VALUE!</v>
      </c>
    </row>
    <row r="51" spans="1:55" ht="12" customHeight="1">
      <c r="A51" s="23" t="s">
        <v>56</v>
      </c>
      <c r="B51" s="24" t="s">
        <v>35</v>
      </c>
      <c r="C51" s="18" t="s">
        <v>17</v>
      </c>
      <c r="D51" s="19">
        <v>1</v>
      </c>
      <c r="E51" s="19">
        <v>31</v>
      </c>
      <c r="F51" s="19">
        <v>1</v>
      </c>
      <c r="G51" s="19">
        <v>26</v>
      </c>
      <c r="H51" s="19"/>
      <c r="I51" s="19"/>
      <c r="J51" s="20">
        <f>D51+F51+H51</f>
        <v>2</v>
      </c>
      <c r="K51" s="20">
        <f>E51+G51+I51</f>
        <v>57</v>
      </c>
      <c r="L51" s="19">
        <v>1</v>
      </c>
      <c r="M51" s="19">
        <v>24</v>
      </c>
      <c r="N51" s="19">
        <v>0</v>
      </c>
      <c r="O51" s="19">
        <v>0</v>
      </c>
      <c r="P51" s="19"/>
      <c r="Q51" s="19"/>
      <c r="R51" s="20">
        <f>L51+N51+P51</f>
        <v>1</v>
      </c>
      <c r="S51" s="20">
        <f>M51+O51+Q51</f>
        <v>24</v>
      </c>
      <c r="T51" s="19"/>
      <c r="U51" s="19"/>
      <c r="V51" s="19"/>
      <c r="W51" s="19"/>
      <c r="X51" s="19"/>
      <c r="Y51" s="19"/>
      <c r="Z51" s="20">
        <f>T51+V51+X51</f>
        <v>0</v>
      </c>
      <c r="AA51" s="20">
        <f>U51+W51+Y51</f>
        <v>0</v>
      </c>
      <c r="AB51" s="19">
        <v>2</v>
      </c>
      <c r="AC51" s="19">
        <v>26</v>
      </c>
      <c r="AD51" s="19"/>
      <c r="AE51" s="19">
        <v>0</v>
      </c>
      <c r="AF51" s="19"/>
      <c r="AG51" s="19"/>
      <c r="AH51" s="20">
        <f>AB51+AD51</f>
        <v>2</v>
      </c>
      <c r="AI51" s="20">
        <f>AC51+AE51</f>
        <v>26</v>
      </c>
      <c r="AJ51" s="19">
        <v>1</v>
      </c>
      <c r="AK51" s="19">
        <v>6</v>
      </c>
      <c r="AL51" s="19"/>
      <c r="AM51" s="19"/>
      <c r="AN51" s="20">
        <f>AJ51+AL51</f>
        <v>1</v>
      </c>
      <c r="AO51" s="20">
        <f>AK51+AM51</f>
        <v>6</v>
      </c>
      <c r="AP51" s="19">
        <v>2</v>
      </c>
      <c r="AQ51" s="19">
        <v>55</v>
      </c>
      <c r="AR51" s="19">
        <f>F51+N51+V51</f>
        <v>1</v>
      </c>
      <c r="AS51" s="19">
        <f>G51+O51+W51</f>
        <v>26</v>
      </c>
      <c r="AT51" s="19">
        <f>H51+P51+X51</f>
        <v>0</v>
      </c>
      <c r="AU51" s="19">
        <f>I51+Q51+Y51</f>
        <v>0</v>
      </c>
      <c r="AV51" s="19">
        <f>AH51</f>
        <v>2</v>
      </c>
      <c r="AW51" s="19">
        <f>AI51</f>
        <v>26</v>
      </c>
      <c r="AX51" s="19">
        <f>AJ51</f>
        <v>1</v>
      </c>
      <c r="AY51" s="19">
        <f>AK51</f>
        <v>6</v>
      </c>
      <c r="AZ51" s="20">
        <f>AV51+AT51+AR51+AP51+AN51</f>
        <v>6</v>
      </c>
      <c r="BA51" s="20">
        <f>AY51+AW51+AU51+AS51+AQ51</f>
        <v>113</v>
      </c>
      <c r="BC51" s="1">
        <f t="shared" si="27"/>
        <v>113</v>
      </c>
    </row>
    <row r="52" spans="1:55" s="3" customFormat="1" ht="12" customHeight="1">
      <c r="A52" s="46" t="s">
        <v>20</v>
      </c>
      <c r="B52" s="46"/>
      <c r="C52" s="46"/>
      <c r="D52" s="20">
        <f aca="true" t="shared" si="28" ref="D52:AY52">D51</f>
        <v>1</v>
      </c>
      <c r="E52" s="20">
        <f t="shared" si="28"/>
        <v>31</v>
      </c>
      <c r="F52" s="20">
        <f t="shared" si="28"/>
        <v>1</v>
      </c>
      <c r="G52" s="20">
        <f t="shared" si="28"/>
        <v>26</v>
      </c>
      <c r="H52" s="20">
        <f t="shared" si="28"/>
        <v>0</v>
      </c>
      <c r="I52" s="20">
        <f t="shared" si="28"/>
        <v>0</v>
      </c>
      <c r="J52" s="20">
        <f t="shared" si="28"/>
        <v>2</v>
      </c>
      <c r="K52" s="20">
        <f t="shared" si="28"/>
        <v>57</v>
      </c>
      <c r="L52" s="20">
        <f t="shared" si="28"/>
        <v>1</v>
      </c>
      <c r="M52" s="20">
        <f t="shared" si="28"/>
        <v>24</v>
      </c>
      <c r="N52" s="20">
        <f t="shared" si="28"/>
        <v>0</v>
      </c>
      <c r="O52" s="20">
        <f t="shared" si="28"/>
        <v>0</v>
      </c>
      <c r="P52" s="20">
        <f t="shared" si="28"/>
        <v>0</v>
      </c>
      <c r="Q52" s="20">
        <f t="shared" si="28"/>
        <v>0</v>
      </c>
      <c r="R52" s="20">
        <f t="shared" si="28"/>
        <v>1</v>
      </c>
      <c r="S52" s="20">
        <f t="shared" si="28"/>
        <v>24</v>
      </c>
      <c r="T52" s="20">
        <f t="shared" si="28"/>
        <v>0</v>
      </c>
      <c r="U52" s="20">
        <f t="shared" si="28"/>
        <v>0</v>
      </c>
      <c r="V52" s="20">
        <f t="shared" si="28"/>
        <v>0</v>
      </c>
      <c r="W52" s="20">
        <f t="shared" si="28"/>
        <v>0</v>
      </c>
      <c r="X52" s="20">
        <f t="shared" si="28"/>
        <v>0</v>
      </c>
      <c r="Y52" s="20">
        <f t="shared" si="28"/>
        <v>0</v>
      </c>
      <c r="Z52" s="20">
        <f t="shared" si="28"/>
        <v>0</v>
      </c>
      <c r="AA52" s="20">
        <f t="shared" si="28"/>
        <v>0</v>
      </c>
      <c r="AB52" s="20">
        <f t="shared" si="28"/>
        <v>2</v>
      </c>
      <c r="AC52" s="20">
        <f t="shared" si="28"/>
        <v>26</v>
      </c>
      <c r="AD52" s="20">
        <f t="shared" si="28"/>
        <v>0</v>
      </c>
      <c r="AE52" s="20">
        <f t="shared" si="28"/>
        <v>0</v>
      </c>
      <c r="AF52" s="20">
        <f t="shared" si="28"/>
        <v>0</v>
      </c>
      <c r="AG52" s="20">
        <f t="shared" si="28"/>
        <v>0</v>
      </c>
      <c r="AH52" s="20">
        <f t="shared" si="28"/>
        <v>2</v>
      </c>
      <c r="AI52" s="20">
        <f t="shared" si="28"/>
        <v>26</v>
      </c>
      <c r="AJ52" s="20">
        <f t="shared" si="28"/>
        <v>1</v>
      </c>
      <c r="AK52" s="20">
        <f t="shared" si="28"/>
        <v>6</v>
      </c>
      <c r="AL52" s="20">
        <f t="shared" si="28"/>
        <v>0</v>
      </c>
      <c r="AM52" s="20">
        <f t="shared" si="28"/>
        <v>0</v>
      </c>
      <c r="AN52" s="20">
        <f t="shared" si="28"/>
        <v>1</v>
      </c>
      <c r="AO52" s="20">
        <f t="shared" si="28"/>
        <v>6</v>
      </c>
      <c r="AP52" s="20">
        <f t="shared" si="28"/>
        <v>2</v>
      </c>
      <c r="AQ52" s="20">
        <f t="shared" si="28"/>
        <v>55</v>
      </c>
      <c r="AR52" s="20">
        <f t="shared" si="28"/>
        <v>1</v>
      </c>
      <c r="AS52" s="20">
        <f t="shared" si="28"/>
        <v>26</v>
      </c>
      <c r="AT52" s="20">
        <f t="shared" si="28"/>
        <v>0</v>
      </c>
      <c r="AU52" s="20">
        <f t="shared" si="28"/>
        <v>0</v>
      </c>
      <c r="AV52" s="20">
        <f t="shared" si="28"/>
        <v>2</v>
      </c>
      <c r="AW52" s="20">
        <f t="shared" si="28"/>
        <v>26</v>
      </c>
      <c r="AX52" s="20">
        <f t="shared" si="28"/>
        <v>1</v>
      </c>
      <c r="AY52" s="20">
        <f t="shared" si="28"/>
        <v>6</v>
      </c>
      <c r="AZ52" s="20">
        <f>AX52+AV52+AT52+AR52+AP52</f>
        <v>6</v>
      </c>
      <c r="BA52" s="20">
        <f>AY52+AW52+AU52+AS52+AQ52</f>
        <v>113</v>
      </c>
      <c r="BC52" s="1">
        <f t="shared" si="27"/>
        <v>113</v>
      </c>
    </row>
    <row r="53" spans="1:55" s="3" customFormat="1" ht="12" customHeight="1">
      <c r="A53" s="23" t="s">
        <v>57</v>
      </c>
      <c r="B53" s="24" t="s">
        <v>67</v>
      </c>
      <c r="C53" s="18" t="s">
        <v>17</v>
      </c>
      <c r="D53" s="19">
        <v>8</v>
      </c>
      <c r="E53" s="19">
        <v>225</v>
      </c>
      <c r="F53" s="19"/>
      <c r="G53" s="19"/>
      <c r="H53" s="19"/>
      <c r="I53" s="19"/>
      <c r="J53" s="20">
        <f>D53+F53+H53</f>
        <v>8</v>
      </c>
      <c r="K53" s="20">
        <f>E53+G53+I53</f>
        <v>225</v>
      </c>
      <c r="L53" s="19">
        <v>1</v>
      </c>
      <c r="M53" s="19">
        <v>25</v>
      </c>
      <c r="N53" s="19"/>
      <c r="O53" s="19"/>
      <c r="P53" s="19"/>
      <c r="Q53" s="19"/>
      <c r="R53" s="20">
        <f>L53+N53+P53</f>
        <v>1</v>
      </c>
      <c r="S53" s="20">
        <f>M53+O53+Q53</f>
        <v>25</v>
      </c>
      <c r="T53" s="19"/>
      <c r="U53" s="19"/>
      <c r="V53" s="19"/>
      <c r="W53" s="19"/>
      <c r="X53" s="19"/>
      <c r="Y53" s="19"/>
      <c r="Z53" s="20">
        <f aca="true" t="shared" si="29" ref="Z53:AA58">T53+V53+X53</f>
        <v>0</v>
      </c>
      <c r="AA53" s="20">
        <f t="shared" si="29"/>
        <v>0</v>
      </c>
      <c r="AB53" s="19">
        <v>1</v>
      </c>
      <c r="AC53" s="19">
        <v>13</v>
      </c>
      <c r="AD53" s="19"/>
      <c r="AE53" s="19"/>
      <c r="AF53" s="19"/>
      <c r="AG53" s="19"/>
      <c r="AH53" s="20">
        <f>AB53+AD53+AF53</f>
        <v>1</v>
      </c>
      <c r="AI53" s="20">
        <f>AC53+AE53+AG53</f>
        <v>13</v>
      </c>
      <c r="AJ53" s="19">
        <v>4</v>
      </c>
      <c r="AK53" s="19">
        <v>40</v>
      </c>
      <c r="AL53" s="19"/>
      <c r="AM53" s="19"/>
      <c r="AN53" s="20">
        <f>AJ53+AL53</f>
        <v>4</v>
      </c>
      <c r="AO53" s="20">
        <f>AK53+AM53</f>
        <v>40</v>
      </c>
      <c r="AP53" s="19">
        <v>9</v>
      </c>
      <c r="AQ53" s="19">
        <v>250</v>
      </c>
      <c r="AR53" s="19">
        <f>F53+N53+V53</f>
        <v>0</v>
      </c>
      <c r="AS53" s="19">
        <f>G53+O53+W53</f>
        <v>0</v>
      </c>
      <c r="AT53" s="19">
        <f>H53+P53+X53</f>
        <v>0</v>
      </c>
      <c r="AU53" s="19">
        <f>I53+Q53+Y53</f>
        <v>0</v>
      </c>
      <c r="AV53" s="19">
        <f>AH53</f>
        <v>1</v>
      </c>
      <c r="AW53" s="19">
        <f>AI53</f>
        <v>13</v>
      </c>
      <c r="AX53" s="19">
        <f aca="true" t="shared" si="30" ref="AX53:AX61">AJ53</f>
        <v>4</v>
      </c>
      <c r="AY53" s="19">
        <f aca="true" t="shared" si="31" ref="AY53:AY61">AK53</f>
        <v>40</v>
      </c>
      <c r="AZ53" s="20">
        <f>AV53+AT53+AR53+AP53+AN53</f>
        <v>14</v>
      </c>
      <c r="BA53" s="20">
        <f>AQ53+AY53+AW53+AU53+AS53</f>
        <v>303</v>
      </c>
      <c r="BC53" s="1">
        <f>E53+G53+I53+M53+O53+Q53+U53+W53+Y53+AC53+AE53+AG53+AK53+AM53</f>
        <v>303</v>
      </c>
    </row>
    <row r="54" spans="1:55" ht="12" customHeight="1">
      <c r="A54" s="23" t="s">
        <v>58</v>
      </c>
      <c r="B54" s="24" t="s">
        <v>43</v>
      </c>
      <c r="C54" s="18" t="s">
        <v>17</v>
      </c>
      <c r="D54" s="19">
        <v>5</v>
      </c>
      <c r="E54" s="19">
        <v>119</v>
      </c>
      <c r="F54" s="19"/>
      <c r="G54" s="19"/>
      <c r="H54" s="19"/>
      <c r="I54" s="19"/>
      <c r="J54" s="20">
        <f aca="true" t="shared" si="32" ref="J54:K59">D54+F54+H54</f>
        <v>5</v>
      </c>
      <c r="K54" s="20">
        <f t="shared" si="32"/>
        <v>119</v>
      </c>
      <c r="L54" s="19">
        <v>0</v>
      </c>
      <c r="M54" s="19">
        <v>0</v>
      </c>
      <c r="N54" s="19"/>
      <c r="O54" s="19"/>
      <c r="P54" s="19"/>
      <c r="Q54" s="19"/>
      <c r="R54" s="20">
        <f aca="true" t="shared" si="33" ref="R54:S57">L54+N54+P54</f>
        <v>0</v>
      </c>
      <c r="S54" s="20">
        <f t="shared" si="33"/>
        <v>0</v>
      </c>
      <c r="T54" s="19">
        <v>0</v>
      </c>
      <c r="U54" s="19">
        <v>0</v>
      </c>
      <c r="V54" s="19"/>
      <c r="W54" s="19"/>
      <c r="X54" s="19"/>
      <c r="Y54" s="19"/>
      <c r="Z54" s="20">
        <f t="shared" si="29"/>
        <v>0</v>
      </c>
      <c r="AA54" s="20">
        <f t="shared" si="29"/>
        <v>0</v>
      </c>
      <c r="AB54" s="19">
        <v>0</v>
      </c>
      <c r="AC54" s="19">
        <v>0</v>
      </c>
      <c r="AD54" s="19"/>
      <c r="AE54" s="19"/>
      <c r="AF54" s="19"/>
      <c r="AG54" s="19"/>
      <c r="AH54" s="20">
        <f aca="true" t="shared" si="34" ref="AH54:AH63">AB54+AD54+AF54</f>
        <v>0</v>
      </c>
      <c r="AI54" s="20">
        <f aca="true" t="shared" si="35" ref="AI54:AI63">AC54+AE54+AG54</f>
        <v>0</v>
      </c>
      <c r="AJ54" s="19">
        <v>1</v>
      </c>
      <c r="AK54" s="19">
        <v>15</v>
      </c>
      <c r="AL54" s="19"/>
      <c r="AM54" s="19"/>
      <c r="AN54" s="20">
        <f aca="true" t="shared" si="36" ref="AN54:AN63">AJ54+AL54</f>
        <v>1</v>
      </c>
      <c r="AO54" s="20">
        <f aca="true" t="shared" si="37" ref="AO54:AO63">AK54+AM54</f>
        <v>15</v>
      </c>
      <c r="AP54" s="19">
        <v>5</v>
      </c>
      <c r="AQ54" s="19">
        <v>119</v>
      </c>
      <c r="AR54" s="19">
        <f aca="true" t="shared" si="38" ref="AR54:AU55">F54+N54+V54</f>
        <v>0</v>
      </c>
      <c r="AS54" s="19">
        <f t="shared" si="38"/>
        <v>0</v>
      </c>
      <c r="AT54" s="19">
        <f t="shared" si="38"/>
        <v>0</v>
      </c>
      <c r="AU54" s="19">
        <f t="shared" si="38"/>
        <v>0</v>
      </c>
      <c r="AV54" s="19">
        <f aca="true" t="shared" si="39" ref="AV54:AW57">AH54</f>
        <v>0</v>
      </c>
      <c r="AW54" s="19">
        <f t="shared" si="39"/>
        <v>0</v>
      </c>
      <c r="AX54" s="19">
        <f t="shared" si="30"/>
        <v>1</v>
      </c>
      <c r="AY54" s="19">
        <f t="shared" si="31"/>
        <v>15</v>
      </c>
      <c r="AZ54" s="20">
        <f aca="true" t="shared" si="40" ref="AZ54:AZ62">AV54+AT54+AR54+AP54+AN54</f>
        <v>6</v>
      </c>
      <c r="BA54" s="20">
        <f aca="true" t="shared" si="41" ref="BA54:BA61">AQ54+AY54+AW54+AU54+AS54</f>
        <v>134</v>
      </c>
      <c r="BC54" s="1">
        <f t="shared" si="27"/>
        <v>134</v>
      </c>
    </row>
    <row r="55" spans="1:55" ht="12" customHeight="1">
      <c r="A55" s="23" t="s">
        <v>59</v>
      </c>
      <c r="B55" s="24" t="s">
        <v>36</v>
      </c>
      <c r="C55" s="18" t="s">
        <v>17</v>
      </c>
      <c r="D55" s="19">
        <v>2</v>
      </c>
      <c r="E55" s="19">
        <v>60</v>
      </c>
      <c r="F55" s="19">
        <v>1</v>
      </c>
      <c r="G55" s="19">
        <v>25</v>
      </c>
      <c r="H55" s="19"/>
      <c r="I55" s="19"/>
      <c r="J55" s="20">
        <f t="shared" si="32"/>
        <v>3</v>
      </c>
      <c r="K55" s="20">
        <f t="shared" si="32"/>
        <v>85</v>
      </c>
      <c r="L55" s="19">
        <v>1</v>
      </c>
      <c r="M55" s="19">
        <v>20</v>
      </c>
      <c r="N55" s="19"/>
      <c r="O55" s="19"/>
      <c r="P55" s="19"/>
      <c r="Q55" s="19"/>
      <c r="R55" s="20">
        <f t="shared" si="33"/>
        <v>1</v>
      </c>
      <c r="S55" s="20">
        <f t="shared" si="33"/>
        <v>20</v>
      </c>
      <c r="T55" s="19"/>
      <c r="U55" s="19"/>
      <c r="V55" s="19"/>
      <c r="W55" s="19"/>
      <c r="X55" s="19"/>
      <c r="Y55" s="19"/>
      <c r="Z55" s="20">
        <f t="shared" si="29"/>
        <v>0</v>
      </c>
      <c r="AA55" s="20">
        <f t="shared" si="29"/>
        <v>0</v>
      </c>
      <c r="AB55" s="19"/>
      <c r="AC55" s="19"/>
      <c r="AD55" s="19"/>
      <c r="AE55" s="19"/>
      <c r="AF55" s="19"/>
      <c r="AG55" s="19"/>
      <c r="AH55" s="20">
        <f t="shared" si="34"/>
        <v>0</v>
      </c>
      <c r="AI55" s="20">
        <f t="shared" si="35"/>
        <v>0</v>
      </c>
      <c r="AJ55" s="19"/>
      <c r="AK55" s="19"/>
      <c r="AL55" s="19"/>
      <c r="AM55" s="19"/>
      <c r="AN55" s="20">
        <f t="shared" si="36"/>
        <v>0</v>
      </c>
      <c r="AO55" s="20">
        <f t="shared" si="37"/>
        <v>0</v>
      </c>
      <c r="AP55" s="19">
        <v>3</v>
      </c>
      <c r="AQ55" s="19">
        <v>80</v>
      </c>
      <c r="AR55" s="19">
        <f t="shared" si="38"/>
        <v>1</v>
      </c>
      <c r="AS55" s="19">
        <f t="shared" si="38"/>
        <v>25</v>
      </c>
      <c r="AT55" s="19">
        <f t="shared" si="38"/>
        <v>0</v>
      </c>
      <c r="AU55" s="19">
        <f t="shared" si="38"/>
        <v>0</v>
      </c>
      <c r="AV55" s="19">
        <f t="shared" si="39"/>
        <v>0</v>
      </c>
      <c r="AW55" s="19">
        <f t="shared" si="39"/>
        <v>0</v>
      </c>
      <c r="AX55" s="19">
        <f t="shared" si="30"/>
        <v>0</v>
      </c>
      <c r="AY55" s="19">
        <f t="shared" si="31"/>
        <v>0</v>
      </c>
      <c r="AZ55" s="20">
        <f t="shared" si="40"/>
        <v>4</v>
      </c>
      <c r="BA55" s="20">
        <f t="shared" si="41"/>
        <v>105</v>
      </c>
      <c r="BC55" s="1">
        <f t="shared" si="27"/>
        <v>105</v>
      </c>
    </row>
    <row r="56" spans="1:55" ht="15.75" customHeight="1">
      <c r="A56" s="23" t="s">
        <v>60</v>
      </c>
      <c r="B56" s="24" t="s">
        <v>37</v>
      </c>
      <c r="C56" s="18" t="s">
        <v>17</v>
      </c>
      <c r="D56" s="19">
        <v>0</v>
      </c>
      <c r="E56" s="19"/>
      <c r="F56" s="19"/>
      <c r="G56" s="19"/>
      <c r="H56" s="19"/>
      <c r="I56" s="19"/>
      <c r="J56" s="20">
        <f t="shared" si="32"/>
        <v>0</v>
      </c>
      <c r="K56" s="20">
        <f t="shared" si="32"/>
        <v>0</v>
      </c>
      <c r="L56" s="19"/>
      <c r="M56" s="19"/>
      <c r="N56" s="19"/>
      <c r="O56" s="19"/>
      <c r="P56" s="19"/>
      <c r="Q56" s="19"/>
      <c r="R56" s="20">
        <f t="shared" si="33"/>
        <v>0</v>
      </c>
      <c r="S56" s="20">
        <f t="shared" si="33"/>
        <v>0</v>
      </c>
      <c r="T56" s="19">
        <v>1</v>
      </c>
      <c r="U56" s="19">
        <v>20</v>
      </c>
      <c r="V56" s="19"/>
      <c r="W56" s="19"/>
      <c r="X56" s="19"/>
      <c r="Y56" s="19"/>
      <c r="Z56" s="20">
        <f t="shared" si="29"/>
        <v>1</v>
      </c>
      <c r="AA56" s="20">
        <f t="shared" si="29"/>
        <v>20</v>
      </c>
      <c r="AB56" s="19"/>
      <c r="AC56" s="19"/>
      <c r="AD56" s="19">
        <v>0</v>
      </c>
      <c r="AE56" s="19">
        <v>0</v>
      </c>
      <c r="AF56" s="19">
        <v>0</v>
      </c>
      <c r="AG56" s="19">
        <v>0</v>
      </c>
      <c r="AH56" s="20">
        <f t="shared" si="34"/>
        <v>0</v>
      </c>
      <c r="AI56" s="20">
        <f t="shared" si="35"/>
        <v>0</v>
      </c>
      <c r="AJ56" s="19"/>
      <c r="AK56" s="19"/>
      <c r="AL56" s="19"/>
      <c r="AM56" s="19"/>
      <c r="AN56" s="20">
        <f t="shared" si="36"/>
        <v>0</v>
      </c>
      <c r="AO56" s="20">
        <f t="shared" si="37"/>
        <v>0</v>
      </c>
      <c r="AP56" s="19">
        <f>D56+L56+T56+AN56</f>
        <v>1</v>
      </c>
      <c r="AQ56" s="19">
        <f>E56+M56+U56+AO56</f>
        <v>20</v>
      </c>
      <c r="AR56" s="19">
        <f>F56+N56+V56</f>
        <v>0</v>
      </c>
      <c r="AS56" s="19"/>
      <c r="AT56" s="19">
        <f>H56+P56+X56</f>
        <v>0</v>
      </c>
      <c r="AU56" s="19">
        <f>I56+Q56+Y56</f>
        <v>0</v>
      </c>
      <c r="AV56" s="19">
        <f t="shared" si="39"/>
        <v>0</v>
      </c>
      <c r="AW56" s="19">
        <f t="shared" si="39"/>
        <v>0</v>
      </c>
      <c r="AX56" s="19">
        <f t="shared" si="30"/>
        <v>0</v>
      </c>
      <c r="AY56" s="19">
        <f t="shared" si="31"/>
        <v>0</v>
      </c>
      <c r="AZ56" s="20">
        <f t="shared" si="40"/>
        <v>1</v>
      </c>
      <c r="BA56" s="20">
        <f t="shared" si="41"/>
        <v>20</v>
      </c>
      <c r="BC56" s="1">
        <f t="shared" si="27"/>
        <v>20</v>
      </c>
    </row>
    <row r="57" spans="1:55" ht="12" customHeight="1">
      <c r="A57" s="34">
        <v>6</v>
      </c>
      <c r="B57" s="21" t="s">
        <v>38</v>
      </c>
      <c r="C57" s="31" t="s">
        <v>17</v>
      </c>
      <c r="D57" s="19">
        <v>1</v>
      </c>
      <c r="E57" s="19">
        <v>15</v>
      </c>
      <c r="F57" s="19"/>
      <c r="G57" s="19"/>
      <c r="H57" s="19"/>
      <c r="I57" s="19"/>
      <c r="J57" s="20">
        <f t="shared" si="32"/>
        <v>1</v>
      </c>
      <c r="K57" s="20">
        <f t="shared" si="32"/>
        <v>15</v>
      </c>
      <c r="L57" s="19">
        <v>1</v>
      </c>
      <c r="M57" s="19">
        <v>11</v>
      </c>
      <c r="N57" s="19"/>
      <c r="O57" s="19"/>
      <c r="P57" s="19"/>
      <c r="Q57" s="19"/>
      <c r="R57" s="19">
        <f t="shared" si="33"/>
        <v>1</v>
      </c>
      <c r="S57" s="19">
        <f t="shared" si="33"/>
        <v>11</v>
      </c>
      <c r="T57" s="19">
        <v>1</v>
      </c>
      <c r="U57" s="19">
        <v>15</v>
      </c>
      <c r="V57" s="19"/>
      <c r="W57" s="19"/>
      <c r="X57" s="19"/>
      <c r="Y57" s="19"/>
      <c r="Z57" s="20">
        <f t="shared" si="29"/>
        <v>1</v>
      </c>
      <c r="AA57" s="20">
        <f t="shared" si="29"/>
        <v>15</v>
      </c>
      <c r="AB57" s="19"/>
      <c r="AC57" s="19"/>
      <c r="AD57" s="19"/>
      <c r="AE57" s="19"/>
      <c r="AF57" s="19"/>
      <c r="AG57" s="19"/>
      <c r="AH57" s="20">
        <f t="shared" si="34"/>
        <v>0</v>
      </c>
      <c r="AI57" s="20">
        <f t="shared" si="35"/>
        <v>0</v>
      </c>
      <c r="AJ57" s="19"/>
      <c r="AK57" s="19"/>
      <c r="AL57" s="19"/>
      <c r="AM57" s="19"/>
      <c r="AN57" s="20">
        <f t="shared" si="36"/>
        <v>0</v>
      </c>
      <c r="AO57" s="20">
        <f t="shared" si="37"/>
        <v>0</v>
      </c>
      <c r="AP57" s="19">
        <f>D57+L57+T57+AN57</f>
        <v>3</v>
      </c>
      <c r="AQ57" s="19">
        <v>41</v>
      </c>
      <c r="AR57" s="19">
        <f>F57+N57+V57</f>
        <v>0</v>
      </c>
      <c r="AS57" s="19">
        <v>0</v>
      </c>
      <c r="AT57" s="19">
        <f>H57+P57+X57</f>
        <v>0</v>
      </c>
      <c r="AU57" s="19">
        <f>I57+Q57+Y57</f>
        <v>0</v>
      </c>
      <c r="AV57" s="19">
        <f t="shared" si="39"/>
        <v>0</v>
      </c>
      <c r="AW57" s="19">
        <f t="shared" si="39"/>
        <v>0</v>
      </c>
      <c r="AX57" s="19">
        <f t="shared" si="30"/>
        <v>0</v>
      </c>
      <c r="AY57" s="19">
        <f t="shared" si="31"/>
        <v>0</v>
      </c>
      <c r="AZ57" s="20">
        <f t="shared" si="40"/>
        <v>3</v>
      </c>
      <c r="BA57" s="20">
        <f t="shared" si="41"/>
        <v>41</v>
      </c>
      <c r="BC57" s="1">
        <f t="shared" si="27"/>
        <v>41</v>
      </c>
    </row>
    <row r="58" spans="1:55" ht="12" customHeight="1">
      <c r="A58" s="25" t="s">
        <v>55</v>
      </c>
      <c r="B58" s="26" t="s">
        <v>45</v>
      </c>
      <c r="C58" s="31" t="s">
        <v>17</v>
      </c>
      <c r="D58" s="19">
        <v>0</v>
      </c>
      <c r="E58" s="19">
        <v>0</v>
      </c>
      <c r="F58" s="20"/>
      <c r="G58" s="20"/>
      <c r="H58" s="20"/>
      <c r="I58" s="20"/>
      <c r="J58" s="20">
        <f t="shared" si="32"/>
        <v>0</v>
      </c>
      <c r="K58" s="20">
        <f t="shared" si="32"/>
        <v>0</v>
      </c>
      <c r="L58" s="20"/>
      <c r="M58" s="20"/>
      <c r="N58" s="20"/>
      <c r="O58" s="20"/>
      <c r="P58" s="20"/>
      <c r="Q58" s="20"/>
      <c r="R58" s="20">
        <f aca="true" t="shared" si="42" ref="R58:S62">L58+N58+P58</f>
        <v>0</v>
      </c>
      <c r="S58" s="20">
        <f t="shared" si="42"/>
        <v>0</v>
      </c>
      <c r="T58" s="20"/>
      <c r="U58" s="20"/>
      <c r="V58" s="20"/>
      <c r="W58" s="20"/>
      <c r="X58" s="20"/>
      <c r="Y58" s="20"/>
      <c r="Z58" s="20">
        <f t="shared" si="29"/>
        <v>0</v>
      </c>
      <c r="AA58" s="20">
        <f t="shared" si="29"/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f t="shared" si="34"/>
        <v>0</v>
      </c>
      <c r="AI58" s="20">
        <f t="shared" si="35"/>
        <v>0</v>
      </c>
      <c r="AJ58" s="20">
        <v>2</v>
      </c>
      <c r="AK58" s="20">
        <v>26</v>
      </c>
      <c r="AL58" s="20">
        <v>0</v>
      </c>
      <c r="AM58" s="20">
        <v>0</v>
      </c>
      <c r="AN58" s="20">
        <f t="shared" si="36"/>
        <v>2</v>
      </c>
      <c r="AO58" s="20">
        <f t="shared" si="37"/>
        <v>26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19">
        <f t="shared" si="30"/>
        <v>2</v>
      </c>
      <c r="AY58" s="19">
        <f t="shared" si="31"/>
        <v>26</v>
      </c>
      <c r="AZ58" s="20">
        <f t="shared" si="40"/>
        <v>2</v>
      </c>
      <c r="BA58" s="20">
        <f t="shared" si="41"/>
        <v>26</v>
      </c>
      <c r="BC58" s="1">
        <f t="shared" si="27"/>
        <v>26</v>
      </c>
    </row>
    <row r="59" spans="1:55" ht="12" customHeight="1">
      <c r="A59" s="25" t="s">
        <v>48</v>
      </c>
      <c r="B59" s="26" t="s">
        <v>49</v>
      </c>
      <c r="C59" s="18" t="s">
        <v>17</v>
      </c>
      <c r="D59" s="20">
        <v>0</v>
      </c>
      <c r="E59" s="20">
        <v>0</v>
      </c>
      <c r="F59" s="20"/>
      <c r="G59" s="20"/>
      <c r="H59" s="20"/>
      <c r="I59" s="20"/>
      <c r="J59" s="20">
        <f t="shared" si="32"/>
        <v>0</v>
      </c>
      <c r="K59" s="20">
        <f t="shared" si="32"/>
        <v>0</v>
      </c>
      <c r="L59" s="20"/>
      <c r="M59" s="20"/>
      <c r="N59" s="20"/>
      <c r="O59" s="20"/>
      <c r="P59" s="20"/>
      <c r="Q59" s="20"/>
      <c r="R59" s="20">
        <f t="shared" si="42"/>
        <v>0</v>
      </c>
      <c r="S59" s="20">
        <f t="shared" si="42"/>
        <v>0</v>
      </c>
      <c r="T59" s="20">
        <v>1</v>
      </c>
      <c r="U59" s="20">
        <v>20</v>
      </c>
      <c r="V59" s="20"/>
      <c r="W59" s="20"/>
      <c r="X59" s="20"/>
      <c r="Y59" s="20"/>
      <c r="Z59" s="20">
        <f aca="true" t="shared" si="43" ref="Z59:Z66">T59+V59+X59</f>
        <v>1</v>
      </c>
      <c r="AA59" s="20">
        <f aca="true" t="shared" si="44" ref="AA59:AA66">U59+W59+Y59</f>
        <v>20</v>
      </c>
      <c r="AB59" s="20">
        <v>1</v>
      </c>
      <c r="AC59" s="20">
        <v>15</v>
      </c>
      <c r="AD59" s="20"/>
      <c r="AE59" s="20"/>
      <c r="AF59" s="20"/>
      <c r="AG59" s="20"/>
      <c r="AH59" s="20">
        <f t="shared" si="34"/>
        <v>1</v>
      </c>
      <c r="AI59" s="20">
        <f t="shared" si="35"/>
        <v>15</v>
      </c>
      <c r="AJ59" s="20">
        <v>1</v>
      </c>
      <c r="AK59" s="20">
        <v>15</v>
      </c>
      <c r="AL59" s="20"/>
      <c r="AM59" s="20"/>
      <c r="AN59" s="20">
        <f t="shared" si="36"/>
        <v>1</v>
      </c>
      <c r="AO59" s="20">
        <f t="shared" si="37"/>
        <v>15</v>
      </c>
      <c r="AP59" s="20">
        <v>1</v>
      </c>
      <c r="AQ59" s="20">
        <v>20</v>
      </c>
      <c r="AR59" s="20"/>
      <c r="AS59" s="20"/>
      <c r="AT59" s="20"/>
      <c r="AU59" s="20"/>
      <c r="AV59" s="20">
        <v>1</v>
      </c>
      <c r="AW59" s="20">
        <v>15</v>
      </c>
      <c r="AX59" s="19">
        <f t="shared" si="30"/>
        <v>1</v>
      </c>
      <c r="AY59" s="19">
        <f t="shared" si="31"/>
        <v>15</v>
      </c>
      <c r="AZ59" s="20">
        <f t="shared" si="40"/>
        <v>3</v>
      </c>
      <c r="BA59" s="20">
        <f t="shared" si="41"/>
        <v>50</v>
      </c>
      <c r="BC59" s="1">
        <f t="shared" si="27"/>
        <v>50</v>
      </c>
    </row>
    <row r="60" spans="1:55" ht="12" customHeight="1">
      <c r="A60" s="25" t="s">
        <v>50</v>
      </c>
      <c r="B60" s="26" t="s">
        <v>51</v>
      </c>
      <c r="C60" s="18" t="s">
        <v>17</v>
      </c>
      <c r="D60" s="20">
        <v>1</v>
      </c>
      <c r="E60" s="20">
        <v>30</v>
      </c>
      <c r="F60" s="20"/>
      <c r="G60" s="20"/>
      <c r="H60" s="20"/>
      <c r="I60" s="20"/>
      <c r="J60" s="20">
        <f>D60+F60+H60</f>
        <v>1</v>
      </c>
      <c r="K60" s="20">
        <f>E60+G60+I60</f>
        <v>30</v>
      </c>
      <c r="L60" s="20"/>
      <c r="M60" s="20"/>
      <c r="N60" s="20"/>
      <c r="O60" s="20"/>
      <c r="P60" s="20"/>
      <c r="Q60" s="20"/>
      <c r="R60" s="20">
        <f t="shared" si="42"/>
        <v>0</v>
      </c>
      <c r="S60" s="20">
        <f t="shared" si="42"/>
        <v>0</v>
      </c>
      <c r="T60" s="20">
        <v>1</v>
      </c>
      <c r="U60" s="20">
        <v>30</v>
      </c>
      <c r="V60" s="20"/>
      <c r="W60" s="20"/>
      <c r="X60" s="20"/>
      <c r="Y60" s="20"/>
      <c r="Z60" s="20">
        <f t="shared" si="43"/>
        <v>1</v>
      </c>
      <c r="AA60" s="20">
        <f t="shared" si="44"/>
        <v>30</v>
      </c>
      <c r="AB60" s="20">
        <v>1</v>
      </c>
      <c r="AC60" s="20">
        <v>15</v>
      </c>
      <c r="AD60" s="20"/>
      <c r="AE60" s="20"/>
      <c r="AF60" s="20"/>
      <c r="AG60" s="20"/>
      <c r="AH60" s="20">
        <f t="shared" si="34"/>
        <v>1</v>
      </c>
      <c r="AI60" s="20">
        <f t="shared" si="35"/>
        <v>15</v>
      </c>
      <c r="AJ60" s="20">
        <v>0</v>
      </c>
      <c r="AK60" s="20">
        <v>0</v>
      </c>
      <c r="AL60" s="20"/>
      <c r="AM60" s="20"/>
      <c r="AN60" s="20">
        <f t="shared" si="36"/>
        <v>0</v>
      </c>
      <c r="AO60" s="20">
        <f t="shared" si="37"/>
        <v>0</v>
      </c>
      <c r="AP60" s="20">
        <v>2</v>
      </c>
      <c r="AQ60" s="20">
        <v>60</v>
      </c>
      <c r="AR60" s="20"/>
      <c r="AS60" s="20"/>
      <c r="AT60" s="20"/>
      <c r="AU60" s="20"/>
      <c r="AV60" s="20">
        <v>1</v>
      </c>
      <c r="AW60" s="20">
        <v>15</v>
      </c>
      <c r="AX60" s="19">
        <f t="shared" si="30"/>
        <v>0</v>
      </c>
      <c r="AY60" s="19">
        <f t="shared" si="31"/>
        <v>0</v>
      </c>
      <c r="AZ60" s="20">
        <v>3</v>
      </c>
      <c r="BA60" s="20">
        <f t="shared" si="41"/>
        <v>75</v>
      </c>
      <c r="BC60" s="1">
        <f t="shared" si="27"/>
        <v>75</v>
      </c>
    </row>
    <row r="61" spans="1:55" ht="12" customHeight="1">
      <c r="A61" s="25" t="s">
        <v>52</v>
      </c>
      <c r="B61" s="26" t="s">
        <v>53</v>
      </c>
      <c r="C61" s="18" t="s">
        <v>17</v>
      </c>
      <c r="D61" s="20">
        <v>0</v>
      </c>
      <c r="E61" s="20" t="s">
        <v>47</v>
      </c>
      <c r="F61" s="20"/>
      <c r="G61" s="20"/>
      <c r="H61" s="20"/>
      <c r="I61" s="20"/>
      <c r="J61" s="20">
        <v>0</v>
      </c>
      <c r="K61" s="20">
        <v>0</v>
      </c>
      <c r="L61" s="20"/>
      <c r="M61" s="20"/>
      <c r="N61" s="20"/>
      <c r="O61" s="20"/>
      <c r="P61" s="20"/>
      <c r="Q61" s="20"/>
      <c r="R61" s="20">
        <f t="shared" si="42"/>
        <v>0</v>
      </c>
      <c r="S61" s="20">
        <f t="shared" si="42"/>
        <v>0</v>
      </c>
      <c r="T61" s="20">
        <v>2</v>
      </c>
      <c r="U61" s="20">
        <v>35</v>
      </c>
      <c r="V61" s="20"/>
      <c r="W61" s="20"/>
      <c r="X61" s="20"/>
      <c r="Y61" s="20"/>
      <c r="Z61" s="20">
        <f t="shared" si="43"/>
        <v>2</v>
      </c>
      <c r="AA61" s="20">
        <f t="shared" si="44"/>
        <v>35</v>
      </c>
      <c r="AB61" s="20"/>
      <c r="AC61" s="20"/>
      <c r="AD61" s="20"/>
      <c r="AE61" s="20"/>
      <c r="AF61" s="20"/>
      <c r="AG61" s="20"/>
      <c r="AH61" s="20">
        <f t="shared" si="34"/>
        <v>0</v>
      </c>
      <c r="AI61" s="20">
        <f t="shared" si="35"/>
        <v>0</v>
      </c>
      <c r="AJ61" s="20"/>
      <c r="AK61" s="20"/>
      <c r="AL61" s="20"/>
      <c r="AM61" s="20"/>
      <c r="AN61" s="20">
        <f t="shared" si="36"/>
        <v>0</v>
      </c>
      <c r="AO61" s="20">
        <f t="shared" si="37"/>
        <v>0</v>
      </c>
      <c r="AP61" s="20">
        <v>2</v>
      </c>
      <c r="AQ61" s="20">
        <v>35</v>
      </c>
      <c r="AR61" s="20"/>
      <c r="AS61" s="20"/>
      <c r="AT61" s="20"/>
      <c r="AU61" s="20"/>
      <c r="AV61" s="20"/>
      <c r="AW61" s="20"/>
      <c r="AX61" s="19">
        <f t="shared" si="30"/>
        <v>0</v>
      </c>
      <c r="AY61" s="19">
        <f t="shared" si="31"/>
        <v>0</v>
      </c>
      <c r="AZ61" s="20">
        <f t="shared" si="40"/>
        <v>2</v>
      </c>
      <c r="BA61" s="20">
        <f t="shared" si="41"/>
        <v>35</v>
      </c>
      <c r="BC61" s="1" t="e">
        <f t="shared" si="27"/>
        <v>#VALUE!</v>
      </c>
    </row>
    <row r="62" spans="1:55" ht="12" customHeight="1">
      <c r="A62" s="25">
        <v>11</v>
      </c>
      <c r="B62" s="26" t="s">
        <v>65</v>
      </c>
      <c r="C62" s="18" t="s">
        <v>17</v>
      </c>
      <c r="D62" s="20">
        <v>0</v>
      </c>
      <c r="E62" s="20"/>
      <c r="F62" s="20"/>
      <c r="G62" s="20"/>
      <c r="H62" s="20"/>
      <c r="I62" s="20"/>
      <c r="J62" s="20">
        <f aca="true" t="shared" si="45" ref="J62:K64">D62+F62+H62</f>
        <v>0</v>
      </c>
      <c r="K62" s="20">
        <f t="shared" si="45"/>
        <v>0</v>
      </c>
      <c r="L62" s="20"/>
      <c r="M62" s="20"/>
      <c r="N62" s="20"/>
      <c r="O62" s="20"/>
      <c r="P62" s="20"/>
      <c r="Q62" s="20"/>
      <c r="R62" s="20">
        <f t="shared" si="42"/>
        <v>0</v>
      </c>
      <c r="S62" s="20">
        <f t="shared" si="42"/>
        <v>0</v>
      </c>
      <c r="T62" s="20">
        <v>1</v>
      </c>
      <c r="U62" s="20">
        <v>24</v>
      </c>
      <c r="V62" s="20"/>
      <c r="W62" s="20"/>
      <c r="X62" s="20"/>
      <c r="Y62" s="20"/>
      <c r="Z62" s="20">
        <f t="shared" si="43"/>
        <v>1</v>
      </c>
      <c r="AA62" s="20">
        <f>U62+W62+Y62</f>
        <v>24</v>
      </c>
      <c r="AB62" s="20"/>
      <c r="AC62" s="20"/>
      <c r="AD62" s="20"/>
      <c r="AE62" s="20"/>
      <c r="AF62" s="20"/>
      <c r="AG62" s="20"/>
      <c r="AH62" s="20">
        <f t="shared" si="34"/>
        <v>0</v>
      </c>
      <c r="AI62" s="20">
        <f t="shared" si="35"/>
        <v>0</v>
      </c>
      <c r="AJ62" s="20">
        <v>1</v>
      </c>
      <c r="AK62" s="20">
        <v>5</v>
      </c>
      <c r="AL62" s="20"/>
      <c r="AM62" s="20"/>
      <c r="AN62" s="20">
        <f t="shared" si="36"/>
        <v>1</v>
      </c>
      <c r="AO62" s="20">
        <f t="shared" si="37"/>
        <v>5</v>
      </c>
      <c r="AP62" s="20">
        <v>1</v>
      </c>
      <c r="AQ62" s="20">
        <v>24</v>
      </c>
      <c r="AR62" s="20"/>
      <c r="AS62" s="20"/>
      <c r="AT62" s="20"/>
      <c r="AU62" s="20"/>
      <c r="AV62" s="20"/>
      <c r="AW62" s="20"/>
      <c r="AX62" s="19">
        <v>1</v>
      </c>
      <c r="AY62" s="19">
        <v>5</v>
      </c>
      <c r="AZ62" s="20">
        <f t="shared" si="40"/>
        <v>2</v>
      </c>
      <c r="BA62" s="20">
        <f>AQ62+AY62+AW62+AU62+AS62</f>
        <v>29</v>
      </c>
      <c r="BC62" s="1">
        <f>E62+G62+I62+M62+O62+Q62+U62+W62+Y62+AC62+AE62+AG62+AK62+AM62</f>
        <v>29</v>
      </c>
    </row>
    <row r="63" spans="1:55" ht="12" customHeight="1">
      <c r="A63" s="33">
        <v>12</v>
      </c>
      <c r="B63" s="21" t="s">
        <v>70</v>
      </c>
      <c r="C63" s="18" t="s">
        <v>17</v>
      </c>
      <c r="D63" s="19">
        <v>1</v>
      </c>
      <c r="E63" s="19">
        <v>25</v>
      </c>
      <c r="F63" s="19">
        <v>1</v>
      </c>
      <c r="G63" s="19">
        <v>25</v>
      </c>
      <c r="H63" s="19"/>
      <c r="I63" s="19"/>
      <c r="J63" s="20">
        <f t="shared" si="45"/>
        <v>2</v>
      </c>
      <c r="K63" s="20">
        <f t="shared" si="45"/>
        <v>50</v>
      </c>
      <c r="L63" s="19"/>
      <c r="M63" s="19"/>
      <c r="N63" s="19"/>
      <c r="O63" s="19"/>
      <c r="P63" s="19"/>
      <c r="Q63" s="19"/>
      <c r="R63" s="20">
        <f>L63+N63+P63</f>
        <v>0</v>
      </c>
      <c r="S63" s="20">
        <f>M63+O63+Q63</f>
        <v>0</v>
      </c>
      <c r="T63" s="19"/>
      <c r="U63" s="19"/>
      <c r="V63" s="19"/>
      <c r="W63" s="19"/>
      <c r="X63" s="19"/>
      <c r="Y63" s="19"/>
      <c r="Z63" s="20">
        <f t="shared" si="43"/>
        <v>0</v>
      </c>
      <c r="AA63" s="20">
        <f t="shared" si="44"/>
        <v>0</v>
      </c>
      <c r="AB63" s="19">
        <v>1</v>
      </c>
      <c r="AC63" s="19">
        <v>20</v>
      </c>
      <c r="AD63" s="19"/>
      <c r="AE63" s="19"/>
      <c r="AF63" s="19"/>
      <c r="AG63" s="19"/>
      <c r="AH63" s="20">
        <f t="shared" si="34"/>
        <v>1</v>
      </c>
      <c r="AI63" s="20">
        <f t="shared" si="35"/>
        <v>20</v>
      </c>
      <c r="AJ63" s="19">
        <v>0</v>
      </c>
      <c r="AK63" s="19">
        <v>0</v>
      </c>
      <c r="AL63" s="19"/>
      <c r="AM63" s="19"/>
      <c r="AN63" s="20">
        <f t="shared" si="36"/>
        <v>0</v>
      </c>
      <c r="AO63" s="20">
        <f t="shared" si="37"/>
        <v>0</v>
      </c>
      <c r="AP63" s="19">
        <v>1</v>
      </c>
      <c r="AQ63" s="19">
        <v>25</v>
      </c>
      <c r="AR63" s="19">
        <f>F63+N63+V63</f>
        <v>1</v>
      </c>
      <c r="AS63" s="19">
        <f>G63+O63+W63</f>
        <v>25</v>
      </c>
      <c r="AT63" s="19">
        <f>H63+P63+X63</f>
        <v>0</v>
      </c>
      <c r="AU63" s="19">
        <f>I63+Q63+Y63</f>
        <v>0</v>
      </c>
      <c r="AV63" s="19">
        <f>AH63</f>
        <v>1</v>
      </c>
      <c r="AW63" s="19">
        <f>AI63</f>
        <v>20</v>
      </c>
      <c r="AX63" s="19">
        <f>AJ63+AL63</f>
        <v>0</v>
      </c>
      <c r="AY63" s="19">
        <f>AK63+AM63</f>
        <v>0</v>
      </c>
      <c r="AZ63" s="20">
        <f aca="true" t="shared" si="46" ref="AZ63:BA66">AP63+AR63+AT63+AV63+AN63</f>
        <v>3</v>
      </c>
      <c r="BA63" s="20">
        <f t="shared" si="46"/>
        <v>70</v>
      </c>
      <c r="BC63" s="1">
        <f>E63+G63+I63+M63+O63+Q63+U63+W63+Y63+AC63+AE63+AG63+AK63+AM63</f>
        <v>70</v>
      </c>
    </row>
    <row r="64" spans="1:53" ht="12" customHeight="1">
      <c r="A64" s="33">
        <v>13</v>
      </c>
      <c r="B64" s="21" t="s">
        <v>69</v>
      </c>
      <c r="C64" s="18" t="s">
        <v>17</v>
      </c>
      <c r="D64" s="19">
        <v>0</v>
      </c>
      <c r="E64" s="19"/>
      <c r="F64" s="19"/>
      <c r="G64" s="19"/>
      <c r="H64" s="19"/>
      <c r="I64" s="19"/>
      <c r="J64" s="20">
        <f t="shared" si="45"/>
        <v>0</v>
      </c>
      <c r="K64" s="20">
        <f t="shared" si="45"/>
        <v>0</v>
      </c>
      <c r="L64" s="19"/>
      <c r="M64" s="19"/>
      <c r="N64" s="19"/>
      <c r="O64" s="19"/>
      <c r="P64" s="19"/>
      <c r="Q64" s="19"/>
      <c r="R64" s="20">
        <f>L64+N64+P64</f>
        <v>0</v>
      </c>
      <c r="S64" s="20">
        <f>M64+O64+Q64</f>
        <v>0</v>
      </c>
      <c r="T64" s="19">
        <v>1</v>
      </c>
      <c r="U64" s="19">
        <v>25</v>
      </c>
      <c r="V64" s="19"/>
      <c r="W64" s="19"/>
      <c r="X64" s="19"/>
      <c r="Y64" s="19"/>
      <c r="Z64" s="20">
        <f t="shared" si="43"/>
        <v>1</v>
      </c>
      <c r="AA64" s="20">
        <f>U64+W64+Y64</f>
        <v>25</v>
      </c>
      <c r="AB64" s="19"/>
      <c r="AC64" s="20">
        <v>0</v>
      </c>
      <c r="AD64" s="19"/>
      <c r="AE64" s="19"/>
      <c r="AF64" s="19"/>
      <c r="AG64" s="19"/>
      <c r="AH64" s="20">
        <v>0</v>
      </c>
      <c r="AI64" s="20">
        <f>AC64+AE64+AG64</f>
        <v>0</v>
      </c>
      <c r="AJ64" s="19">
        <v>0</v>
      </c>
      <c r="AK64" s="19">
        <v>0</v>
      </c>
      <c r="AL64" s="19"/>
      <c r="AM64" s="19"/>
      <c r="AN64" s="20">
        <f>AJ64+AL64</f>
        <v>0</v>
      </c>
      <c r="AO64" s="20">
        <f>AK64+AM64</f>
        <v>0</v>
      </c>
      <c r="AP64" s="19">
        <v>1</v>
      </c>
      <c r="AQ64" s="19">
        <v>25</v>
      </c>
      <c r="AR64" s="20">
        <v>0</v>
      </c>
      <c r="AS64" s="19"/>
      <c r="AT64" s="19"/>
      <c r="AU64" s="19"/>
      <c r="AV64" s="19"/>
      <c r="AW64" s="19"/>
      <c r="AX64" s="19">
        <f>AJ64+AL64</f>
        <v>0</v>
      </c>
      <c r="AY64" s="19">
        <f>AK64+AM64</f>
        <v>0</v>
      </c>
      <c r="AZ64" s="20">
        <f>AP64+AR64+AT64+AV64+AN64</f>
        <v>1</v>
      </c>
      <c r="BA64" s="20">
        <f>AQ64+AS64+AU64+AW64+AO64</f>
        <v>25</v>
      </c>
    </row>
    <row r="65" spans="1:53" ht="12" customHeight="1">
      <c r="A65" s="33">
        <v>14</v>
      </c>
      <c r="B65" s="21" t="s">
        <v>75</v>
      </c>
      <c r="C65" s="18" t="s">
        <v>17</v>
      </c>
      <c r="D65" s="19">
        <v>0</v>
      </c>
      <c r="E65" s="19"/>
      <c r="F65" s="19"/>
      <c r="G65" s="19"/>
      <c r="H65" s="19"/>
      <c r="I65" s="19"/>
      <c r="J65" s="20">
        <f>D65+F65+H65</f>
        <v>0</v>
      </c>
      <c r="K65" s="20"/>
      <c r="L65" s="19"/>
      <c r="M65" s="19"/>
      <c r="N65" s="19"/>
      <c r="O65" s="19"/>
      <c r="P65" s="19"/>
      <c r="Q65" s="19"/>
      <c r="R65" s="20"/>
      <c r="S65" s="20"/>
      <c r="T65" s="19">
        <v>1</v>
      </c>
      <c r="U65" s="19">
        <v>15</v>
      </c>
      <c r="V65" s="19"/>
      <c r="W65" s="19"/>
      <c r="X65" s="19"/>
      <c r="Y65" s="19"/>
      <c r="Z65" s="20">
        <f t="shared" si="43"/>
        <v>1</v>
      </c>
      <c r="AA65" s="20">
        <f>U65+W65+Y65</f>
        <v>15</v>
      </c>
      <c r="AB65" s="19"/>
      <c r="AC65" s="19"/>
      <c r="AD65" s="19"/>
      <c r="AE65" s="19"/>
      <c r="AF65" s="19"/>
      <c r="AG65" s="19"/>
      <c r="AH65" s="20"/>
      <c r="AI65" s="20"/>
      <c r="AJ65" s="19"/>
      <c r="AK65" s="19"/>
      <c r="AL65" s="19"/>
      <c r="AM65" s="19"/>
      <c r="AN65" s="20"/>
      <c r="AO65" s="20"/>
      <c r="AP65" s="19">
        <v>1</v>
      </c>
      <c r="AQ65" s="19">
        <v>15</v>
      </c>
      <c r="AR65" s="19"/>
      <c r="AS65" s="19"/>
      <c r="AT65" s="19"/>
      <c r="AU65" s="19"/>
      <c r="AV65" s="19"/>
      <c r="AW65" s="19"/>
      <c r="AX65" s="19"/>
      <c r="AY65" s="19"/>
      <c r="AZ65" s="20">
        <f>AP65+AR65+AT65+AV65+AN65</f>
        <v>1</v>
      </c>
      <c r="BA65" s="20">
        <f>AQ65+AS65+AU65+AW65+AO65</f>
        <v>15</v>
      </c>
    </row>
    <row r="66" spans="1:53" ht="12.75" customHeight="1" hidden="1">
      <c r="A66" s="29"/>
      <c r="B66" s="30"/>
      <c r="C66" s="18"/>
      <c r="D66" s="19"/>
      <c r="E66" s="19"/>
      <c r="F66" s="19"/>
      <c r="G66" s="19"/>
      <c r="H66" s="19"/>
      <c r="I66" s="19"/>
      <c r="J66" s="20"/>
      <c r="K66" s="20"/>
      <c r="L66" s="19"/>
      <c r="M66" s="19"/>
      <c r="N66" s="19"/>
      <c r="O66" s="19"/>
      <c r="P66" s="19"/>
      <c r="Q66" s="19"/>
      <c r="R66" s="20"/>
      <c r="S66" s="20"/>
      <c r="T66" s="19">
        <v>0</v>
      </c>
      <c r="U66" s="19">
        <v>0</v>
      </c>
      <c r="V66" s="19"/>
      <c r="W66" s="19"/>
      <c r="X66" s="19"/>
      <c r="Y66" s="19"/>
      <c r="Z66" s="20">
        <f t="shared" si="43"/>
        <v>0</v>
      </c>
      <c r="AA66" s="20">
        <f t="shared" si="44"/>
        <v>0</v>
      </c>
      <c r="AB66" s="19"/>
      <c r="AC66" s="20"/>
      <c r="AD66" s="19"/>
      <c r="AE66" s="19"/>
      <c r="AF66" s="19"/>
      <c r="AG66" s="19"/>
      <c r="AH66" s="20"/>
      <c r="AI66" s="20"/>
      <c r="AJ66" s="19">
        <v>0</v>
      </c>
      <c r="AK66" s="19">
        <v>0</v>
      </c>
      <c r="AL66" s="19"/>
      <c r="AM66" s="19"/>
      <c r="AN66" s="20">
        <f>AJ66+AL66</f>
        <v>0</v>
      </c>
      <c r="AO66" s="20">
        <f>AK66+AM66</f>
        <v>0</v>
      </c>
      <c r="AP66" s="19">
        <v>0</v>
      </c>
      <c r="AQ66" s="19">
        <v>0</v>
      </c>
      <c r="AR66" s="20"/>
      <c r="AS66" s="19"/>
      <c r="AT66" s="19"/>
      <c r="AU66" s="19"/>
      <c r="AV66" s="19"/>
      <c r="AW66" s="19"/>
      <c r="AX66" s="19">
        <v>0</v>
      </c>
      <c r="AY66" s="19">
        <v>0</v>
      </c>
      <c r="AZ66" s="20">
        <f t="shared" si="46"/>
        <v>0</v>
      </c>
      <c r="BA66" s="20">
        <f t="shared" si="46"/>
        <v>0</v>
      </c>
    </row>
    <row r="67" spans="1:55" ht="12" customHeight="1">
      <c r="A67" s="25"/>
      <c r="B67" s="36" t="s">
        <v>54</v>
      </c>
      <c r="C67" s="18"/>
      <c r="D67" s="20">
        <f aca="true" t="shared" si="47" ref="D67:AI67">SUM(D53:D66)</f>
        <v>18</v>
      </c>
      <c r="E67" s="20">
        <f t="shared" si="47"/>
        <v>474</v>
      </c>
      <c r="F67" s="20">
        <f t="shared" si="47"/>
        <v>2</v>
      </c>
      <c r="G67" s="20">
        <f t="shared" si="47"/>
        <v>50</v>
      </c>
      <c r="H67" s="20">
        <f t="shared" si="47"/>
        <v>0</v>
      </c>
      <c r="I67" s="20">
        <f t="shared" si="47"/>
        <v>0</v>
      </c>
      <c r="J67" s="20">
        <f t="shared" si="47"/>
        <v>20</v>
      </c>
      <c r="K67" s="20">
        <f t="shared" si="47"/>
        <v>524</v>
      </c>
      <c r="L67" s="20">
        <f t="shared" si="47"/>
        <v>3</v>
      </c>
      <c r="M67" s="20">
        <f t="shared" si="47"/>
        <v>56</v>
      </c>
      <c r="N67" s="20">
        <f t="shared" si="47"/>
        <v>0</v>
      </c>
      <c r="O67" s="20">
        <f t="shared" si="47"/>
        <v>0</v>
      </c>
      <c r="P67" s="20">
        <f t="shared" si="47"/>
        <v>0</v>
      </c>
      <c r="Q67" s="20">
        <f t="shared" si="47"/>
        <v>0</v>
      </c>
      <c r="R67" s="20">
        <f t="shared" si="47"/>
        <v>3</v>
      </c>
      <c r="S67" s="20">
        <f t="shared" si="47"/>
        <v>56</v>
      </c>
      <c r="T67" s="20">
        <f t="shared" si="47"/>
        <v>9</v>
      </c>
      <c r="U67" s="20">
        <f t="shared" si="47"/>
        <v>184</v>
      </c>
      <c r="V67" s="20">
        <f t="shared" si="47"/>
        <v>0</v>
      </c>
      <c r="W67" s="20">
        <f t="shared" si="47"/>
        <v>0</v>
      </c>
      <c r="X67" s="20">
        <f t="shared" si="47"/>
        <v>0</v>
      </c>
      <c r="Y67" s="20">
        <f t="shared" si="47"/>
        <v>0</v>
      </c>
      <c r="Z67" s="20">
        <f t="shared" si="47"/>
        <v>9</v>
      </c>
      <c r="AA67" s="20">
        <f t="shared" si="47"/>
        <v>184</v>
      </c>
      <c r="AB67" s="20">
        <f t="shared" si="47"/>
        <v>4</v>
      </c>
      <c r="AC67" s="20">
        <f t="shared" si="47"/>
        <v>63</v>
      </c>
      <c r="AD67" s="20">
        <f t="shared" si="47"/>
        <v>0</v>
      </c>
      <c r="AE67" s="20">
        <f t="shared" si="47"/>
        <v>0</v>
      </c>
      <c r="AF67" s="20">
        <f t="shared" si="47"/>
        <v>0</v>
      </c>
      <c r="AG67" s="20">
        <f t="shared" si="47"/>
        <v>0</v>
      </c>
      <c r="AH67" s="20">
        <f t="shared" si="47"/>
        <v>4</v>
      </c>
      <c r="AI67" s="20">
        <f t="shared" si="47"/>
        <v>63</v>
      </c>
      <c r="AJ67" s="20">
        <f aca="true" t="shared" si="48" ref="AJ67:BA67">SUM(AJ53:AJ66)</f>
        <v>9</v>
      </c>
      <c r="AK67" s="20">
        <f t="shared" si="48"/>
        <v>101</v>
      </c>
      <c r="AL67" s="20">
        <f t="shared" si="48"/>
        <v>0</v>
      </c>
      <c r="AM67" s="20">
        <f t="shared" si="48"/>
        <v>0</v>
      </c>
      <c r="AN67" s="20">
        <f t="shared" si="48"/>
        <v>9</v>
      </c>
      <c r="AO67" s="20">
        <f t="shared" si="48"/>
        <v>101</v>
      </c>
      <c r="AP67" s="20">
        <f t="shared" si="48"/>
        <v>30</v>
      </c>
      <c r="AQ67" s="20">
        <f t="shared" si="48"/>
        <v>714</v>
      </c>
      <c r="AR67" s="20">
        <f t="shared" si="48"/>
        <v>2</v>
      </c>
      <c r="AS67" s="20">
        <f t="shared" si="48"/>
        <v>50</v>
      </c>
      <c r="AT67" s="20">
        <f t="shared" si="48"/>
        <v>0</v>
      </c>
      <c r="AU67" s="20">
        <f t="shared" si="48"/>
        <v>0</v>
      </c>
      <c r="AV67" s="20">
        <f t="shared" si="48"/>
        <v>4</v>
      </c>
      <c r="AW67" s="20">
        <f t="shared" si="48"/>
        <v>63</v>
      </c>
      <c r="AX67" s="20">
        <f t="shared" si="48"/>
        <v>9</v>
      </c>
      <c r="AY67" s="20">
        <f t="shared" si="48"/>
        <v>101</v>
      </c>
      <c r="AZ67" s="20">
        <f t="shared" si="48"/>
        <v>45</v>
      </c>
      <c r="BA67" s="20">
        <f t="shared" si="48"/>
        <v>928</v>
      </c>
      <c r="BC67" s="1">
        <f t="shared" si="27"/>
        <v>928</v>
      </c>
    </row>
    <row r="68" spans="1:55" ht="14.25" customHeight="1">
      <c r="A68" s="47" t="s">
        <v>39</v>
      </c>
      <c r="B68" s="47"/>
      <c r="C68" s="47"/>
      <c r="D68" s="20">
        <f aca="true" t="shared" si="49" ref="D68:AI68">D67+D52</f>
        <v>19</v>
      </c>
      <c r="E68" s="20">
        <f t="shared" si="49"/>
        <v>505</v>
      </c>
      <c r="F68" s="20">
        <f t="shared" si="49"/>
        <v>3</v>
      </c>
      <c r="G68" s="20">
        <f t="shared" si="49"/>
        <v>76</v>
      </c>
      <c r="H68" s="20">
        <f t="shared" si="49"/>
        <v>0</v>
      </c>
      <c r="I68" s="20">
        <f t="shared" si="49"/>
        <v>0</v>
      </c>
      <c r="J68" s="20">
        <f t="shared" si="49"/>
        <v>22</v>
      </c>
      <c r="K68" s="20">
        <f t="shared" si="49"/>
        <v>581</v>
      </c>
      <c r="L68" s="20">
        <f t="shared" si="49"/>
        <v>4</v>
      </c>
      <c r="M68" s="20">
        <f t="shared" si="49"/>
        <v>80</v>
      </c>
      <c r="N68" s="20">
        <f t="shared" si="49"/>
        <v>0</v>
      </c>
      <c r="O68" s="20">
        <f t="shared" si="49"/>
        <v>0</v>
      </c>
      <c r="P68" s="20">
        <f t="shared" si="49"/>
        <v>0</v>
      </c>
      <c r="Q68" s="20">
        <f t="shared" si="49"/>
        <v>0</v>
      </c>
      <c r="R68" s="20">
        <f t="shared" si="49"/>
        <v>4</v>
      </c>
      <c r="S68" s="20">
        <f t="shared" si="49"/>
        <v>80</v>
      </c>
      <c r="T68" s="20">
        <f t="shared" si="49"/>
        <v>9</v>
      </c>
      <c r="U68" s="20">
        <f t="shared" si="49"/>
        <v>184</v>
      </c>
      <c r="V68" s="20">
        <f t="shared" si="49"/>
        <v>0</v>
      </c>
      <c r="W68" s="20">
        <f t="shared" si="49"/>
        <v>0</v>
      </c>
      <c r="X68" s="20">
        <f t="shared" si="49"/>
        <v>0</v>
      </c>
      <c r="Y68" s="20">
        <f t="shared" si="49"/>
        <v>0</v>
      </c>
      <c r="Z68" s="20">
        <f t="shared" si="49"/>
        <v>9</v>
      </c>
      <c r="AA68" s="20">
        <f t="shared" si="49"/>
        <v>184</v>
      </c>
      <c r="AB68" s="20">
        <f t="shared" si="49"/>
        <v>6</v>
      </c>
      <c r="AC68" s="20">
        <f t="shared" si="49"/>
        <v>89</v>
      </c>
      <c r="AD68" s="20">
        <f t="shared" si="49"/>
        <v>0</v>
      </c>
      <c r="AE68" s="20">
        <f t="shared" si="49"/>
        <v>0</v>
      </c>
      <c r="AF68" s="20">
        <f t="shared" si="49"/>
        <v>0</v>
      </c>
      <c r="AG68" s="20">
        <f t="shared" si="49"/>
        <v>0</v>
      </c>
      <c r="AH68" s="20">
        <f t="shared" si="49"/>
        <v>6</v>
      </c>
      <c r="AI68" s="20">
        <f t="shared" si="49"/>
        <v>89</v>
      </c>
      <c r="AJ68" s="20">
        <f aca="true" t="shared" si="50" ref="AJ68:BA68">AJ67+AJ52</f>
        <v>10</v>
      </c>
      <c r="AK68" s="20">
        <f t="shared" si="50"/>
        <v>107</v>
      </c>
      <c r="AL68" s="20">
        <f t="shared" si="50"/>
        <v>0</v>
      </c>
      <c r="AM68" s="20">
        <f t="shared" si="50"/>
        <v>0</v>
      </c>
      <c r="AN68" s="20">
        <f t="shared" si="50"/>
        <v>10</v>
      </c>
      <c r="AO68" s="20">
        <f t="shared" si="50"/>
        <v>107</v>
      </c>
      <c r="AP68" s="20">
        <f t="shared" si="50"/>
        <v>32</v>
      </c>
      <c r="AQ68" s="20">
        <f t="shared" si="50"/>
        <v>769</v>
      </c>
      <c r="AR68" s="20">
        <f t="shared" si="50"/>
        <v>3</v>
      </c>
      <c r="AS68" s="20">
        <f t="shared" si="50"/>
        <v>76</v>
      </c>
      <c r="AT68" s="20">
        <f t="shared" si="50"/>
        <v>0</v>
      </c>
      <c r="AU68" s="20">
        <f t="shared" si="50"/>
        <v>0</v>
      </c>
      <c r="AV68" s="20">
        <f t="shared" si="50"/>
        <v>6</v>
      </c>
      <c r="AW68" s="20">
        <f t="shared" si="50"/>
        <v>89</v>
      </c>
      <c r="AX68" s="20">
        <f t="shared" si="50"/>
        <v>10</v>
      </c>
      <c r="AY68" s="20">
        <f t="shared" si="50"/>
        <v>107</v>
      </c>
      <c r="AZ68" s="20">
        <f t="shared" si="50"/>
        <v>51</v>
      </c>
      <c r="BA68" s="20">
        <f t="shared" si="50"/>
        <v>1041</v>
      </c>
      <c r="BC68" s="1">
        <f t="shared" si="27"/>
        <v>1041</v>
      </c>
    </row>
    <row r="69" spans="1:56" ht="15" customHeight="1">
      <c r="A69" s="48" t="s">
        <v>9</v>
      </c>
      <c r="B69" s="48"/>
      <c r="C69" s="48"/>
      <c r="D69" s="20">
        <f aca="true" t="shared" si="51" ref="D69:AI69">D68+D44</f>
        <v>51</v>
      </c>
      <c r="E69" s="20">
        <f t="shared" si="51"/>
        <v>1321</v>
      </c>
      <c r="F69" s="20">
        <f t="shared" si="51"/>
        <v>12</v>
      </c>
      <c r="G69" s="20">
        <f t="shared" si="51"/>
        <v>335</v>
      </c>
      <c r="H69" s="20">
        <f t="shared" si="51"/>
        <v>0</v>
      </c>
      <c r="I69" s="20">
        <f t="shared" si="51"/>
        <v>0</v>
      </c>
      <c r="J69" s="20">
        <f t="shared" si="51"/>
        <v>63</v>
      </c>
      <c r="K69" s="20">
        <f t="shared" si="51"/>
        <v>1656</v>
      </c>
      <c r="L69" s="20">
        <f t="shared" si="51"/>
        <v>12</v>
      </c>
      <c r="M69" s="20">
        <f t="shared" si="51"/>
        <v>229</v>
      </c>
      <c r="N69" s="20">
        <f t="shared" si="51"/>
        <v>4</v>
      </c>
      <c r="O69" s="20">
        <f t="shared" si="51"/>
        <v>90</v>
      </c>
      <c r="P69" s="20">
        <f t="shared" si="51"/>
        <v>1</v>
      </c>
      <c r="Q69" s="20">
        <f t="shared" si="51"/>
        <v>15</v>
      </c>
      <c r="R69" s="20">
        <f t="shared" si="51"/>
        <v>17</v>
      </c>
      <c r="S69" s="20">
        <f t="shared" si="51"/>
        <v>334</v>
      </c>
      <c r="T69" s="20">
        <f t="shared" si="51"/>
        <v>14</v>
      </c>
      <c r="U69" s="20">
        <f t="shared" si="51"/>
        <v>283</v>
      </c>
      <c r="V69" s="20">
        <f t="shared" si="51"/>
        <v>3</v>
      </c>
      <c r="W69" s="20">
        <f t="shared" si="51"/>
        <v>78</v>
      </c>
      <c r="X69" s="20">
        <f t="shared" si="51"/>
        <v>1</v>
      </c>
      <c r="Y69" s="20">
        <f t="shared" si="51"/>
        <v>27</v>
      </c>
      <c r="Z69" s="20">
        <f t="shared" si="51"/>
        <v>18</v>
      </c>
      <c r="AA69" s="20">
        <f t="shared" si="51"/>
        <v>388</v>
      </c>
      <c r="AB69" s="20">
        <f t="shared" si="51"/>
        <v>12</v>
      </c>
      <c r="AC69" s="20">
        <f t="shared" si="51"/>
        <v>169</v>
      </c>
      <c r="AD69" s="20">
        <f t="shared" si="51"/>
        <v>3</v>
      </c>
      <c r="AE69" s="20">
        <f t="shared" si="51"/>
        <v>47</v>
      </c>
      <c r="AF69" s="20">
        <f t="shared" si="51"/>
        <v>0</v>
      </c>
      <c r="AG69" s="20">
        <f t="shared" si="51"/>
        <v>0</v>
      </c>
      <c r="AH69" s="20">
        <f t="shared" si="51"/>
        <v>15</v>
      </c>
      <c r="AI69" s="20">
        <f t="shared" si="51"/>
        <v>216</v>
      </c>
      <c r="AJ69" s="20">
        <f aca="true" t="shared" si="52" ref="AJ69:BA69">AJ68+AJ44</f>
        <v>19</v>
      </c>
      <c r="AK69" s="20">
        <f t="shared" si="52"/>
        <v>173</v>
      </c>
      <c r="AL69" s="20">
        <f t="shared" si="52"/>
        <v>2</v>
      </c>
      <c r="AM69" s="20">
        <f t="shared" si="52"/>
        <v>20</v>
      </c>
      <c r="AN69" s="20">
        <f t="shared" si="52"/>
        <v>21</v>
      </c>
      <c r="AO69" s="20">
        <f t="shared" si="52"/>
        <v>193</v>
      </c>
      <c r="AP69" s="20">
        <f t="shared" si="52"/>
        <v>77</v>
      </c>
      <c r="AQ69" s="20">
        <f t="shared" si="52"/>
        <v>1833</v>
      </c>
      <c r="AR69" s="20">
        <f t="shared" si="52"/>
        <v>19</v>
      </c>
      <c r="AS69" s="20">
        <f t="shared" si="52"/>
        <v>503</v>
      </c>
      <c r="AT69" s="20">
        <f t="shared" si="52"/>
        <v>2</v>
      </c>
      <c r="AU69" s="20">
        <f t="shared" si="52"/>
        <v>42</v>
      </c>
      <c r="AV69" s="20">
        <f t="shared" si="52"/>
        <v>15</v>
      </c>
      <c r="AW69" s="20">
        <f t="shared" si="52"/>
        <v>216</v>
      </c>
      <c r="AX69" s="20">
        <f t="shared" si="52"/>
        <v>21</v>
      </c>
      <c r="AY69" s="20">
        <f t="shared" si="52"/>
        <v>193</v>
      </c>
      <c r="AZ69" s="20">
        <f t="shared" si="52"/>
        <v>134</v>
      </c>
      <c r="BA69" s="20">
        <f t="shared" si="52"/>
        <v>2787</v>
      </c>
      <c r="BC69" s="1">
        <f>E69+G69+I69+M69+O69+Q69+U69+W69+Y69+AC69+AE69+AG69+AK69+AM69</f>
        <v>2787</v>
      </c>
      <c r="BD69" s="1">
        <f>AK69+AM69+AQ69+AS69+AU69+AW69</f>
        <v>2787</v>
      </c>
    </row>
    <row r="70" spans="1:55" ht="32.25" customHeight="1" hidden="1">
      <c r="A70" s="10"/>
      <c r="B70" s="12"/>
      <c r="C70" s="10"/>
      <c r="D70" s="10" t="e">
        <f>D52+#REF!+#REF!+#REF!+#REF!+#REF!</f>
        <v>#REF!</v>
      </c>
      <c r="E70" s="10" t="e">
        <f>E52+#REF!+#REF!+#REF!+#REF!+#REF!</f>
        <v>#REF!</v>
      </c>
      <c r="F70" s="10" t="e">
        <f>F52+#REF!+#REF!+#REF!+#REF!+#REF!</f>
        <v>#REF!</v>
      </c>
      <c r="G70" s="10" t="e">
        <f>G52+#REF!+#REF!+#REF!+#REF!+#REF!</f>
        <v>#REF!</v>
      </c>
      <c r="H70" s="10" t="e">
        <f>H52+#REF!+#REF!+#REF!+#REF!+#REF!</f>
        <v>#REF!</v>
      </c>
      <c r="I70" s="10" t="e">
        <f>I52+#REF!+#REF!+#REF!+#REF!+#REF!</f>
        <v>#REF!</v>
      </c>
      <c r="J70" s="10" t="e">
        <f>J52+#REF!+#REF!+#REF!+#REF!+#REF!</f>
        <v>#REF!</v>
      </c>
      <c r="K70" s="10" t="e">
        <f>K52+#REF!+#REF!+#REF!+#REF!+#REF!</f>
        <v>#REF!</v>
      </c>
      <c r="L70" s="10" t="e">
        <f>L52+#REF!+#REF!+#REF!+#REF!+#REF!</f>
        <v>#REF!</v>
      </c>
      <c r="M70" s="10" t="e">
        <f>M52+#REF!+#REF!+#REF!+#REF!+#REF!</f>
        <v>#REF!</v>
      </c>
      <c r="N70" s="10" t="e">
        <f>N52+#REF!+#REF!+#REF!+#REF!+#REF!</f>
        <v>#REF!</v>
      </c>
      <c r="O70" s="10" t="e">
        <f>O52+#REF!+#REF!+#REF!+#REF!+#REF!</f>
        <v>#REF!</v>
      </c>
      <c r="P70" s="10" t="e">
        <f>P52+#REF!+#REF!+#REF!+#REF!+#REF!</f>
        <v>#REF!</v>
      </c>
      <c r="Q70" s="10" t="e">
        <f>Q52+#REF!+#REF!+#REF!+#REF!+#REF!</f>
        <v>#REF!</v>
      </c>
      <c r="R70" s="10" t="e">
        <f>R52+#REF!+#REF!+#REF!+#REF!+#REF!</f>
        <v>#REF!</v>
      </c>
      <c r="S70" s="10" t="e">
        <f>S52+#REF!+#REF!+#REF!+#REF!+#REF!</f>
        <v>#REF!</v>
      </c>
      <c r="T70" s="10" t="e">
        <f>T52+#REF!+#REF!+#REF!+#REF!+#REF!</f>
        <v>#REF!</v>
      </c>
      <c r="U70" s="10" t="e">
        <f>U52+#REF!+#REF!+#REF!+#REF!+#REF!</f>
        <v>#REF!</v>
      </c>
      <c r="V70" s="10" t="e">
        <f>V52+#REF!+#REF!+#REF!+#REF!+#REF!</f>
        <v>#REF!</v>
      </c>
      <c r="W70" s="10" t="e">
        <f>W52+#REF!+#REF!+#REF!+#REF!+#REF!</f>
        <v>#REF!</v>
      </c>
      <c r="X70" s="10" t="e">
        <f>X52+#REF!+#REF!+#REF!+#REF!+#REF!</f>
        <v>#REF!</v>
      </c>
      <c r="Y70" s="10" t="e">
        <f>Y52+#REF!+#REF!+#REF!+#REF!+#REF!</f>
        <v>#REF!</v>
      </c>
      <c r="Z70" s="10" t="e">
        <f>Z52+#REF!+#REF!+#REF!+#REF!+#REF!</f>
        <v>#REF!</v>
      </c>
      <c r="AA70" s="10" t="e">
        <f>AA52+#REF!+#REF!+#REF!+#REF!+#REF!</f>
        <v>#REF!</v>
      </c>
      <c r="AB70" s="10"/>
      <c r="AC70" s="10"/>
      <c r="AD70" s="10"/>
      <c r="AE70" s="10" t="e">
        <f>AE52+#REF!+#REF!+#REF!+#REF!+#REF!</f>
        <v>#REF!</v>
      </c>
      <c r="AF70" s="10" t="e">
        <f>AF52+#REF!+#REF!+#REF!+#REF!+#REF!</f>
        <v>#REF!</v>
      </c>
      <c r="AG70" s="10" t="e">
        <f>AG52+#REF!+#REF!+#REF!+#REF!+#REF!</f>
        <v>#REF!</v>
      </c>
      <c r="AH70" s="10" t="e">
        <f>AH52+#REF!+#REF!+#REF!+#REF!+#REF!</f>
        <v>#REF!</v>
      </c>
      <c r="AI70" s="10" t="e">
        <f>AI52+#REF!+#REF!+#REF!+#REF!+#REF!</f>
        <v>#REF!</v>
      </c>
      <c r="AJ70" s="10" t="e">
        <f>AJ52+#REF!+#REF!+#REF!+#REF!+#REF!</f>
        <v>#REF!</v>
      </c>
      <c r="AK70" s="10" t="e">
        <f>AK52+#REF!+#REF!+#REF!+#REF!+#REF!</f>
        <v>#REF!</v>
      </c>
      <c r="AL70" s="10" t="e">
        <f>AL52+#REF!+#REF!+#REF!+#REF!+#REF!</f>
        <v>#REF!</v>
      </c>
      <c r="AM70" s="10" t="e">
        <f>AM52+#REF!+#REF!+#REF!+#REF!+#REF!</f>
        <v>#REF!</v>
      </c>
      <c r="AN70" s="10" t="e">
        <f>AN52+#REF!+#REF!+#REF!+#REF!+#REF!</f>
        <v>#REF!</v>
      </c>
      <c r="AO70" s="10" t="e">
        <f>AO52+#REF!+#REF!+#REF!+#REF!+#REF!</f>
        <v>#REF!</v>
      </c>
      <c r="AP70" s="10" t="e">
        <f>AP52+#REF!+#REF!+#REF!+#REF!+#REF!</f>
        <v>#REF!</v>
      </c>
      <c r="AQ70" s="10" t="e">
        <f>AQ52+#REF!+#REF!+#REF!+#REF!+#REF!</f>
        <v>#REF!</v>
      </c>
      <c r="AR70" s="10" t="e">
        <f>AR52+#REF!+#REF!+#REF!+#REF!+#REF!</f>
        <v>#REF!</v>
      </c>
      <c r="AS70" s="10" t="e">
        <f>AS52+#REF!+#REF!+#REF!+#REF!+#REF!</f>
        <v>#REF!</v>
      </c>
      <c r="AT70" s="10" t="e">
        <f>AT52+#REF!+#REF!+#REF!+#REF!+#REF!</f>
        <v>#REF!</v>
      </c>
      <c r="AU70" s="10" t="e">
        <f>AU52+#REF!+#REF!+#REF!+#REF!+#REF!</f>
        <v>#REF!</v>
      </c>
      <c r="AV70" s="10" t="e">
        <f>AV52+#REF!+#REF!+#REF!+#REF!+#REF!</f>
        <v>#REF!</v>
      </c>
      <c r="AW70" s="10" t="e">
        <f>AW52+#REF!+#REF!+#REF!+#REF!+#REF!</f>
        <v>#REF!</v>
      </c>
      <c r="AX70" s="10"/>
      <c r="AY70" s="10"/>
      <c r="AZ70" s="10" t="e">
        <f>AZ52+#REF!+#REF!+#REF!+#REF!+#REF!</f>
        <v>#REF!</v>
      </c>
      <c r="BA70" s="10" t="e">
        <f>BA52+#REF!+#REF!+#REF!+#REF!+#REF!</f>
        <v>#REF!</v>
      </c>
      <c r="BC70" s="1" t="e">
        <f t="shared" si="27"/>
        <v>#REF!</v>
      </c>
    </row>
    <row r="71" spans="1:53" ht="40.5" customHeight="1">
      <c r="A71" s="10"/>
      <c r="B71" s="1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8"/>
      <c r="AI71" s="13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5.75">
      <c r="A72" s="10"/>
      <c r="B72" s="12"/>
      <c r="C72" s="27" t="s">
        <v>78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8"/>
      <c r="AI72" s="13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ht="0.75" customHeight="1"/>
    <row r="74" spans="1:37" ht="12.75" hidden="1">
      <c r="A74" s="5"/>
      <c r="B74" s="1"/>
      <c r="C74" s="6" t="s">
        <v>40</v>
      </c>
      <c r="D74" s="6"/>
      <c r="E74" s="6"/>
      <c r="F74" s="6"/>
      <c r="G74" s="6"/>
      <c r="H74" s="7"/>
      <c r="I74" s="7"/>
      <c r="J74" s="8"/>
      <c r="K74" s="7"/>
      <c r="L74" s="7"/>
      <c r="M74" s="7"/>
      <c r="N74" s="7"/>
      <c r="O74" s="7"/>
      <c r="P74" s="7"/>
      <c r="Q74" s="7"/>
      <c r="R74" s="7"/>
      <c r="S74" s="7"/>
      <c r="T74" s="8" t="s">
        <v>41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</row>
  </sheetData>
  <sheetProtection/>
  <mergeCells count="90">
    <mergeCell ref="Z12:AA12"/>
    <mergeCell ref="AS2:BA2"/>
    <mergeCell ref="AT1:BA1"/>
    <mergeCell ref="A6:BA6"/>
    <mergeCell ref="T7:AA7"/>
    <mergeCell ref="M8:Z8"/>
    <mergeCell ref="A11:A13"/>
    <mergeCell ref="B11:B13"/>
    <mergeCell ref="C11:C13"/>
    <mergeCell ref="D11:K11"/>
    <mergeCell ref="D12:E12"/>
    <mergeCell ref="F12:G12"/>
    <mergeCell ref="AH12:AI12"/>
    <mergeCell ref="AJ12:AK12"/>
    <mergeCell ref="AZ12:BA12"/>
    <mergeCell ref="M9:Y9"/>
    <mergeCell ref="L11:S11"/>
    <mergeCell ref="T11:AA11"/>
    <mergeCell ref="R12:S12"/>
    <mergeCell ref="T12:U12"/>
    <mergeCell ref="V12:W12"/>
    <mergeCell ref="X12:Y12"/>
    <mergeCell ref="AX12:AY12"/>
    <mergeCell ref="AB11:AI11"/>
    <mergeCell ref="AJ11:AO11"/>
    <mergeCell ref="AP11:BA11"/>
    <mergeCell ref="AL12:AM12"/>
    <mergeCell ref="AN12:AO12"/>
    <mergeCell ref="AB12:AC12"/>
    <mergeCell ref="AP12:AQ12"/>
    <mergeCell ref="AR12:AS12"/>
    <mergeCell ref="AD12:AE12"/>
    <mergeCell ref="A40:C40"/>
    <mergeCell ref="P12:Q12"/>
    <mergeCell ref="AT12:AU12"/>
    <mergeCell ref="AV12:AW12"/>
    <mergeCell ref="H12:I12"/>
    <mergeCell ref="J12:K12"/>
    <mergeCell ref="L12:M12"/>
    <mergeCell ref="N12:O12"/>
    <mergeCell ref="A17:C17"/>
    <mergeCell ref="AF12:AG12"/>
    <mergeCell ref="A28:C28"/>
    <mergeCell ref="A31:C31"/>
    <mergeCell ref="A35:C35"/>
    <mergeCell ref="A37:C37"/>
    <mergeCell ref="A19:C19"/>
    <mergeCell ref="A21:C21"/>
    <mergeCell ref="A23:C23"/>
    <mergeCell ref="A26:C26"/>
    <mergeCell ref="A42:C42"/>
    <mergeCell ref="A44:C44"/>
    <mergeCell ref="AP48:BA48"/>
    <mergeCell ref="A46:BA46"/>
    <mergeCell ref="D49:E49"/>
    <mergeCell ref="F49:G49"/>
    <mergeCell ref="H49:I49"/>
    <mergeCell ref="J49:K49"/>
    <mergeCell ref="N49:O49"/>
    <mergeCell ref="P49:Q49"/>
    <mergeCell ref="T48:AA48"/>
    <mergeCell ref="T49:U49"/>
    <mergeCell ref="V49:W49"/>
    <mergeCell ref="X49:Y49"/>
    <mergeCell ref="AX49:AY49"/>
    <mergeCell ref="AZ49:BA49"/>
    <mergeCell ref="AP49:AQ49"/>
    <mergeCell ref="AR49:AS49"/>
    <mergeCell ref="AT49:AU49"/>
    <mergeCell ref="AV49:AW49"/>
    <mergeCell ref="A52:C52"/>
    <mergeCell ref="A68:C68"/>
    <mergeCell ref="A69:C69"/>
    <mergeCell ref="AL49:AM49"/>
    <mergeCell ref="AB49:AC49"/>
    <mergeCell ref="AD49:AE49"/>
    <mergeCell ref="AF49:AG49"/>
    <mergeCell ref="AH49:AI49"/>
    <mergeCell ref="AJ49:AK49"/>
    <mergeCell ref="L49:M49"/>
    <mergeCell ref="AN49:AO49"/>
    <mergeCell ref="A48:A50"/>
    <mergeCell ref="B48:B50"/>
    <mergeCell ref="C48:C50"/>
    <mergeCell ref="D48:K48"/>
    <mergeCell ref="L48:S48"/>
    <mergeCell ref="R49:S49"/>
    <mergeCell ref="AB48:AI48"/>
    <mergeCell ref="AJ48:AO48"/>
    <mergeCell ref="Z49:AA49"/>
  </mergeCells>
  <printOptions/>
  <pageMargins left="0" right="0" top="0.33" bottom="0" header="0" footer="0"/>
  <pageSetup horizontalDpi="600" verticalDpi="600" orientation="landscape" paperSize="9" scale="57" r:id="rId1"/>
  <colBreaks count="1" manualBreakCount="1"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Public</cp:lastModifiedBy>
  <cp:lastPrinted>2015-09-01T03:33:36Z</cp:lastPrinted>
  <dcterms:created xsi:type="dcterms:W3CDTF">1996-10-08T23:32:33Z</dcterms:created>
  <dcterms:modified xsi:type="dcterms:W3CDTF">2015-09-16T07:55:35Z</dcterms:modified>
  <cp:category/>
  <cp:version/>
  <cp:contentType/>
  <cp:contentStatus/>
</cp:coreProperties>
</file>